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11775" activeTab="1"/>
  </bookViews>
  <sheets>
    <sheet name="Контакты Покупателя" sheetId="1" r:id="rId1"/>
    <sheet name="средства защиты растений" sheetId="2" r:id="rId2"/>
  </sheets>
  <definedNames>
    <definedName name="_xlnm._FilterDatabase" localSheetId="1" hidden="1">'средства защиты растений'!$A$11:$J$384</definedName>
    <definedName name="_xlnm.Print_Area" localSheetId="1">'средства защиты растений'!$A$6:$J$394</definedName>
  </definedNames>
  <calcPr fullCalcOnLoad="1"/>
</workbook>
</file>

<file path=xl/sharedStrings.xml><?xml version="1.0" encoding="utf-8"?>
<sst xmlns="http://schemas.openxmlformats.org/spreadsheetml/2006/main" count="973" uniqueCount="752">
  <si>
    <t>№</t>
  </si>
  <si>
    <t>Наименование</t>
  </si>
  <si>
    <t>Назначение</t>
  </si>
  <si>
    <t>Рибав-Экстра</t>
  </si>
  <si>
    <t>Для лечения садовых деревьев, пораженных различными видами рака, а так же для заживления ран, причиненных обрезкой ветвей, прививками, грызунами.</t>
  </si>
  <si>
    <t>Для ловли ползающих вредителей плодовых деревьев (муравьев, жуков-долгоносиков, яблочного цветоеда, сливовой и яблочной плодожорки, гусениц и др).</t>
  </si>
  <si>
    <t>Для защиты от насекомых-вредителей овощных культур, выращиваемых в индивидуальных  теплицах.</t>
  </si>
  <si>
    <t>Антимикробная, инсектицидная. Предохраняет деревья от солнечных ожогов, защищает от грызунов.</t>
  </si>
  <si>
    <t>Сумма заказа</t>
  </si>
  <si>
    <t>Единичная упаковка</t>
  </si>
  <si>
    <t>Шт. в заводской упаковке</t>
  </si>
  <si>
    <t>ЦЕНА за шт.</t>
  </si>
  <si>
    <t xml:space="preserve">Сумма </t>
  </si>
  <si>
    <t>Примечание</t>
  </si>
  <si>
    <t>1. РЕГУЛЯТОРЫ  РОСТА  РАСТЕНИЙ</t>
  </si>
  <si>
    <t xml:space="preserve">АТЛЕТ </t>
  </si>
  <si>
    <t>Против перерастания рассады. Увеличивает продолжительность цветения и улучшает декоративность  цветов и кустарников.</t>
  </si>
  <si>
    <t xml:space="preserve">Амп. 1,5 мл в пакете.                 </t>
  </si>
  <si>
    <t xml:space="preserve">Амп.1 мл </t>
  </si>
  <si>
    <t>БУТОН</t>
  </si>
  <si>
    <t xml:space="preserve">Пак.2 г </t>
  </si>
  <si>
    <t xml:space="preserve">Пак.10 г </t>
  </si>
  <si>
    <t>БУТОН+ для цветов</t>
  </si>
  <si>
    <t>Стимулятор цветения</t>
  </si>
  <si>
    <t xml:space="preserve">Пак. 2 г </t>
  </si>
  <si>
    <t>ГЕТЕРОАУКСИН</t>
  </si>
  <si>
    <t>Корнеобразователь</t>
  </si>
  <si>
    <t xml:space="preserve">Пак.2 табл. </t>
  </si>
  <si>
    <t xml:space="preserve">Плодообразователь. </t>
  </si>
  <si>
    <t>Корнеобразователь.</t>
  </si>
  <si>
    <t xml:space="preserve">Пак.3г. </t>
  </si>
  <si>
    <t xml:space="preserve">Пак.10г. </t>
  </si>
  <si>
    <t xml:space="preserve">Пак.30г. </t>
  </si>
  <si>
    <t xml:space="preserve">Фл.100 мл </t>
  </si>
  <si>
    <t>ТОМАТОН (для томатов)</t>
  </si>
  <si>
    <t>Плодообразователь, ускоритель созревания</t>
  </si>
  <si>
    <t xml:space="preserve">Амп. 1 мл </t>
  </si>
  <si>
    <t>Иммуномодулятор, корнеобразователь</t>
  </si>
  <si>
    <t>Универсальный регулятор роста, адаптоген</t>
  </si>
  <si>
    <t>БОРНАЯ КИСЛОТА</t>
  </si>
  <si>
    <t>Для цветочных, овощных, плодово-ягодных к-р</t>
  </si>
  <si>
    <t xml:space="preserve">Пак. 10г </t>
  </si>
  <si>
    <t xml:space="preserve">Амп.1,5мл </t>
  </si>
  <si>
    <t>СУЛЬФАТ Магния</t>
  </si>
  <si>
    <t>СУЛЬФАТ ЦИНКА</t>
  </si>
  <si>
    <t>Концентрированный раствор железа</t>
  </si>
  <si>
    <t xml:space="preserve">Комплекс микроэлементов </t>
  </si>
  <si>
    <t>КАРБАМИД</t>
  </si>
  <si>
    <t>N - 46,2%</t>
  </si>
  <si>
    <t>МОНОФОСФАТ КАЛИЯ</t>
  </si>
  <si>
    <t xml:space="preserve">P – 52% К – 34% </t>
  </si>
  <si>
    <t>NPК 16:16:16</t>
  </si>
  <si>
    <t xml:space="preserve">Пак. 1 кг </t>
  </si>
  <si>
    <t>СУЛЬФАТ КАЛИЯ</t>
  </si>
  <si>
    <t>СУПЕРФОСФАТ  простой</t>
  </si>
  <si>
    <t>СУПЕРФОСФАТ двойной</t>
  </si>
  <si>
    <t>P – 46% N– 9%</t>
  </si>
  <si>
    <t>Пак. 1 кг</t>
  </si>
  <si>
    <t>Раскислитель почвы</t>
  </si>
  <si>
    <t>ГУМАТ+7 универсальный</t>
  </si>
  <si>
    <t>Для всех видов культур и замачивания семян -новые к-ты + К (5%)+ микроэлементы</t>
  </si>
  <si>
    <t xml:space="preserve">Пак. 10 г </t>
  </si>
  <si>
    <t xml:space="preserve">Пак. 5 г. </t>
  </si>
  <si>
    <t>Биогумус « Сила жизни» для комнатных растений и рассады</t>
  </si>
  <si>
    <t>Комплекс гуминовых кислот (К, Na) с  макро  - и микроэлементами  (N, P, K, S, Mg, Fe, Cu, Mn, B, Zn, Mo, Co) . Соотношение компонентов зависит от марки.</t>
  </si>
  <si>
    <t>Фл.1 л.</t>
  </si>
  <si>
    <t xml:space="preserve">Фл.500 мл. </t>
  </si>
  <si>
    <t xml:space="preserve">Фл. 1л. </t>
  </si>
  <si>
    <t xml:space="preserve">«СИЛА ЖИЗНИ» для  всех  видов цветов  и  декоративноцветущих </t>
  </si>
  <si>
    <t xml:space="preserve">Фл.300 мл. </t>
  </si>
  <si>
    <t xml:space="preserve">«СИЛА ЖИЗНИ» для пальм и декоративнолистных </t>
  </si>
  <si>
    <t xml:space="preserve">ФЛОРИСТ Рост  </t>
  </si>
  <si>
    <t>Для рассады на ранних стадиях и декоративно-лиственных культур  N РК 6:5:3, Mg, Са , гумат натрия + 3 микроэл.   Расход:1 фл на 72л воды</t>
  </si>
  <si>
    <t xml:space="preserve">Фл. 120 мл </t>
  </si>
  <si>
    <t xml:space="preserve">ФЛОРИСТ Бутон </t>
  </si>
  <si>
    <t>Для образования бутонов и цветков, созревания плодов N РК 3:6:4, Mg, Са, гумат натрия+13 микроэл.                Расход:1 фл  на 72 л воды</t>
  </si>
  <si>
    <t xml:space="preserve">ФЛОРИСТ Микро </t>
  </si>
  <si>
    <t>Комплекс микроэлементов для всех видов культур. Содержит гумат натрия и янтарную кислоту .                 Расход:1 фл  на 72 л воды</t>
  </si>
  <si>
    <t>Фл. 250 мл</t>
  </si>
  <si>
    <t>«REASIL» для роз</t>
  </si>
  <si>
    <t>«REASIL» для луковичных цветочных</t>
  </si>
  <si>
    <t>«REASIL» для фикусов</t>
  </si>
  <si>
    <t>«REASIL» для орхидей</t>
  </si>
  <si>
    <t>ЗДРАВЕНЬ ТУРБО для ягодных и плодовых культур</t>
  </si>
  <si>
    <t>Пак. 30 г.</t>
  </si>
  <si>
    <t>ЗДРАВЕНЬ ТУРБО                                                                                                                             для клубники и малины</t>
  </si>
  <si>
    <t>ЗДРАВЕНЬ ТУРБО                                        для комнатных цветов</t>
  </si>
  <si>
    <t>ЗДРАВЕНЬ ТУРБО для хвойных</t>
  </si>
  <si>
    <t>ЗДРАВЕНЬ ТУРБО для лука и чеснока</t>
  </si>
  <si>
    <t>ЗДРАВЕНЬ ТУРБО для капусты и зеленых культур</t>
  </si>
  <si>
    <t>ЗДРАВЕНЬ ТУРБО для луковичных и георгинов</t>
  </si>
  <si>
    <t>ЗДРАВЕНЬ ТУРБО                                 универсальный</t>
  </si>
  <si>
    <t>АГРИКОЛА - палочки   для комнатных, садовых цветов и альпийских горок</t>
  </si>
  <si>
    <t>NРК  11:6:9+1%+MgO+микроэлементы</t>
  </si>
  <si>
    <t xml:space="preserve">Уп. 20 пал. </t>
  </si>
  <si>
    <t>NРК  11:6:9+1%MgO+микроэлементы    Для подкормки и защиты от тли и др. насекомых  комнатных и садовых цветов</t>
  </si>
  <si>
    <t xml:space="preserve">д.в. АКТАРА !!!  Тля, щитовка, червец на комнатных и балконных  растениях  </t>
  </si>
  <si>
    <t xml:space="preserve">Уп. 8 шт. </t>
  </si>
  <si>
    <t>От клещей и тли на овощных и ягодных культурах</t>
  </si>
  <si>
    <t xml:space="preserve">Амп.4 мл </t>
  </si>
  <si>
    <t>Фл.250 мл</t>
  </si>
  <si>
    <t>ЗУБР</t>
  </si>
  <si>
    <t>Колорадский жук и другие вредители</t>
  </si>
  <si>
    <t>Комплекс вредителей всех культур</t>
  </si>
  <si>
    <t>ИСКРА двойной эффект</t>
  </si>
  <si>
    <t xml:space="preserve">Табл.10 г </t>
  </si>
  <si>
    <t>ИСКРА – ЗОЛОТАЯ</t>
  </si>
  <si>
    <t xml:space="preserve">Фл.10мл </t>
  </si>
  <si>
    <t>КОМАНДОР</t>
  </si>
  <si>
    <t>Системный препарат от колорадского жука и др.насекомых</t>
  </si>
  <si>
    <t>амп. 1 мл</t>
  </si>
  <si>
    <t>фл.10 мл</t>
  </si>
  <si>
    <t>МУХОЕД</t>
  </si>
  <si>
    <t>От капустной и луковой мухи,от почвенных мушек на комнатных растениях</t>
  </si>
  <si>
    <t xml:space="preserve">Пак. 25 г </t>
  </si>
  <si>
    <t xml:space="preserve">ТАНРЕК   </t>
  </si>
  <si>
    <t>От колорадского жука и комплекса вредителей на овощных и цветочно-декоративных культурах</t>
  </si>
  <si>
    <t>ТАНРЕК от ТЛИ</t>
  </si>
  <si>
    <t>От тли и др. сосущих вредителей на всех культурах</t>
  </si>
  <si>
    <t>Против клещей</t>
  </si>
  <si>
    <t xml:space="preserve">Пак. 30 г </t>
  </si>
  <si>
    <t xml:space="preserve">ФИТОВЕРМ </t>
  </si>
  <si>
    <t>Клещи, колорадский жук, вредители комнатных растений</t>
  </si>
  <si>
    <t>Комплекс вредителей на овощных, и плодово-ягодных культурах</t>
  </si>
  <si>
    <t>ИСКРА М от гусениц</t>
  </si>
  <si>
    <t>От всех видов гусениц на овощных, плодово-ягодных и цв. культурах</t>
  </si>
  <si>
    <t>Амп.5 мл.</t>
  </si>
  <si>
    <t>Валлар, Г</t>
  </si>
  <si>
    <t>Для защиты сеянцев, саженцев плодовых, хвойных и декоративных культур от личинок майского жука и проволочника</t>
  </si>
  <si>
    <t xml:space="preserve">Пак. 100 г </t>
  </si>
  <si>
    <t xml:space="preserve">ГРОМ – 2 </t>
  </si>
  <si>
    <t>Комн. почв. мушки, садовые муравьи</t>
  </si>
  <si>
    <t>ГРОЗА (МЕТА)</t>
  </si>
  <si>
    <t>Слизни. Улитки</t>
  </si>
  <si>
    <t>Пак.15 г /5 кв. м</t>
  </si>
  <si>
    <t>ГРОМ</t>
  </si>
  <si>
    <t>Медведка, садовые муравьи</t>
  </si>
  <si>
    <t xml:space="preserve">Пак. 20 г  </t>
  </si>
  <si>
    <t>ЗЕМЛИН</t>
  </si>
  <si>
    <t>Проволочник и почвообит. вредители</t>
  </si>
  <si>
    <t>Пак. 30 г. .</t>
  </si>
  <si>
    <t>МЕДВЕТОКС</t>
  </si>
  <si>
    <t>Медведка и садовые муравьи</t>
  </si>
  <si>
    <t>МУРАВЬИН</t>
  </si>
  <si>
    <t>Садовые муравьи</t>
  </si>
  <si>
    <t xml:space="preserve">Пак. 10 г. </t>
  </si>
  <si>
    <t xml:space="preserve">Пак.50 г. </t>
  </si>
  <si>
    <t>МУРАЦИД</t>
  </si>
  <si>
    <t xml:space="preserve">Амп.1мл </t>
  </si>
  <si>
    <t xml:space="preserve">МУРАВЬЕД </t>
  </si>
  <si>
    <t>ПОЧИНЪ</t>
  </si>
  <si>
    <t>Проволочники и др. почвообитающие на картофеле, капусте, цветочных культурах</t>
  </si>
  <si>
    <t xml:space="preserve">Пак. 30 г. </t>
  </si>
  <si>
    <t>Слизнеед, Г</t>
  </si>
  <si>
    <t>От слизней, улиток на овощных, цветочных, плодовых, ягодных, цитрусовых, цветочно-декоративных культурах и винограде</t>
  </si>
  <si>
    <t xml:space="preserve">Пак 15 г, </t>
  </si>
  <si>
    <t>Пак. 30 г,</t>
  </si>
  <si>
    <t>ФЕНАКСИН+</t>
  </si>
  <si>
    <t xml:space="preserve">Пак. 100г </t>
  </si>
  <si>
    <t>БОРДОСКАЯ СМЕСЬ</t>
  </si>
  <si>
    <t>Парша, пятнистости, виды ржавчин</t>
  </si>
  <si>
    <t xml:space="preserve">Пак. 100 г. </t>
  </si>
  <si>
    <t xml:space="preserve">Пак. 200 г. </t>
  </si>
  <si>
    <t>Фитофтороз, парша, ржавчина, гниль и мн.  другие</t>
  </si>
  <si>
    <t xml:space="preserve">Фл. 50 мл </t>
  </si>
  <si>
    <t>Протравитель луковиц цветов от гнилей перед посадкой и при хранении</t>
  </si>
  <si>
    <t>ПОБЕЛКА ДЛЯ САДОВЫХ ДЕРЕВЬЕВ</t>
  </si>
  <si>
    <t>Защита стволов деревьев от солнечных ожогов и болезней</t>
  </si>
  <si>
    <t>Пак. 500 г</t>
  </si>
  <si>
    <t>ПРОФИТ ГОЛД</t>
  </si>
  <si>
    <t>Фитофтороз, милдью</t>
  </si>
  <si>
    <t xml:space="preserve">Пак. 1,5 г/ 25 кв.м   </t>
  </si>
  <si>
    <t>РАЕК</t>
  </si>
  <si>
    <t>От комплекса болезней плодовых культур</t>
  </si>
  <si>
    <t>Амп. 2 мл</t>
  </si>
  <si>
    <t>СКОР</t>
  </si>
  <si>
    <t>Парша, мучнистая роса, черная пятнистость</t>
  </si>
  <si>
    <t xml:space="preserve">Амп.2 мл. </t>
  </si>
  <si>
    <t>СЕРНАЯ ДЫМОВАЯ ШАШКА «КЛИМАТ»</t>
  </si>
  <si>
    <t>Для дезинфекции погребов, подвалов; борьба с клещами, бактериальными инфекциями</t>
  </si>
  <si>
    <t xml:space="preserve">Уп. 300 г </t>
  </si>
  <si>
    <t>СЕРНАЯ ШАШКА «ФАС» УНИВЕРСАЛЬНАЯ</t>
  </si>
  <si>
    <t>Против возбудителей болезней, насекомых-вредителей и клещей; изгоняет крыс и мышей</t>
  </si>
  <si>
    <t>ТОПАЗ</t>
  </si>
  <si>
    <t>Мучнистая роса</t>
  </si>
  <si>
    <t>Амп.2 мл</t>
  </si>
  <si>
    <t>ТИОВИТ ДЖЕТ                         (сера гранулы)</t>
  </si>
  <si>
    <t>Мучнистая роса на широком спектре культур, оидиум на винограде</t>
  </si>
  <si>
    <t>ХОМ (оксихлорид меди)</t>
  </si>
  <si>
    <t>Фитофтороз, мучнистая роса, пятнистость</t>
  </si>
  <si>
    <t xml:space="preserve">Пак. 20 г. </t>
  </si>
  <si>
    <t>ХОРУС</t>
  </si>
  <si>
    <t xml:space="preserve">Комплекс болезней плодовых в т.ч. парша,монилиоз, коккомикоз, гнили  </t>
  </si>
  <si>
    <t>Пак. 2 г  на 6-10 л воды</t>
  </si>
  <si>
    <t>Уп. 20 табл. Кор. 100 уп.</t>
  </si>
  <si>
    <t>Паутинный клещ, колорадский жук +                                              широкий спектр вред. всех видов к-р</t>
  </si>
  <si>
    <t xml:space="preserve">Аналог триходермина. Против грибных заболеваний в почве. Расход: 1 табл./300 мл почвы </t>
  </si>
  <si>
    <t>Против гусениц и др. вредителей</t>
  </si>
  <si>
    <t>ФИТОСПОРИН – М                         Универсальный                                     Для профилактики и лечения грибных и бактериальных болезней</t>
  </si>
  <si>
    <t>Паста 1 пак. на 1 сотку за сезон</t>
  </si>
  <si>
    <t xml:space="preserve">Пакет  200 г </t>
  </si>
  <si>
    <t xml:space="preserve">Пакет. 100 г. </t>
  </si>
  <si>
    <t>Порошок</t>
  </si>
  <si>
    <t>ЛАЗУРИТ</t>
  </si>
  <si>
    <t>ЛИНТУР</t>
  </si>
  <si>
    <t xml:space="preserve">Пак. 1,8 г./ 5л на 100 кв.м </t>
  </si>
  <si>
    <t>ЛОНТРЕЛ 300-Д</t>
  </si>
  <si>
    <t>Избирательного действия на землянике и газонах</t>
  </si>
  <si>
    <t>Амп.в пак.3мл.</t>
  </si>
  <si>
    <t xml:space="preserve">Фл. 9 мл </t>
  </si>
  <si>
    <t>СНАЙПЕР</t>
  </si>
  <si>
    <t>Избирательного  действия на грядках, газонах, цветниках</t>
  </si>
  <si>
    <t xml:space="preserve">Фл. с маркером 50мл </t>
  </si>
  <si>
    <t>ТОРНАДО</t>
  </si>
  <si>
    <t>Сплошного действия</t>
  </si>
  <si>
    <t>Амп. 5 мл .</t>
  </si>
  <si>
    <t>Фл. 50 мл .</t>
  </si>
  <si>
    <t>УРАГАН ФОРТЕ</t>
  </si>
  <si>
    <t>Уничтожение нежелательной растительности</t>
  </si>
  <si>
    <t xml:space="preserve">Фл. 50мл/ 250 кв.м </t>
  </si>
  <si>
    <t xml:space="preserve">Фл.100мл </t>
  </si>
  <si>
    <t xml:space="preserve">Банка 160г.              </t>
  </si>
  <si>
    <t>РАННЕТ</t>
  </si>
  <si>
    <t>Ускоритель зарастания ран и трещин на стволах и ветвях деревьев и кустарников</t>
  </si>
  <si>
    <t>САДОВЫЙ ВАР</t>
  </si>
  <si>
    <t>Дезинфекция и заживление ран плодовых и декоративных деревьев и кустарников</t>
  </si>
  <si>
    <t xml:space="preserve">Брикет 150г </t>
  </si>
  <si>
    <t>ГИДРОГЕЛЬ</t>
  </si>
  <si>
    <t>Влагоудерживающая добавка к почве для любых растений</t>
  </si>
  <si>
    <t xml:space="preserve">Пак. 20г </t>
  </si>
  <si>
    <t xml:space="preserve">Пак. 50 г </t>
  </si>
  <si>
    <t>Для улучшения влаго- и воздухообмена почвогрунта</t>
  </si>
  <si>
    <t xml:space="preserve">Уп.3 шт. 25х14см          </t>
  </si>
  <si>
    <t xml:space="preserve">Уп. 100х14см                             </t>
  </si>
  <si>
    <t>Состав клеевой для борьбы с насекомыми-вредителями и грызунами</t>
  </si>
  <si>
    <t xml:space="preserve">Банка 160г.  </t>
  </si>
  <si>
    <t>Ускоритель созревания компоста                                                   1 флакон на 100л воды на 500 кг компоста</t>
  </si>
  <si>
    <t xml:space="preserve">Фл.500 мл </t>
  </si>
  <si>
    <t>УДАЧНЫЙ</t>
  </si>
  <si>
    <t>Биопрепарат для дачных туалетов и выгребных ям. Эффективно разлагает и разжижает органику, устраняет неприятные запахи.</t>
  </si>
  <si>
    <t xml:space="preserve">Фл.500мл. </t>
  </si>
  <si>
    <t>АНТИ-КРОТ</t>
  </si>
  <si>
    <t>ЗЕРНОЦИН</t>
  </si>
  <si>
    <t>Протравленное зерно от мышей</t>
  </si>
  <si>
    <t xml:space="preserve">Банка 160г.   </t>
  </si>
  <si>
    <t>КРЫСИНАЯ СМЕРТЬ №1</t>
  </si>
  <si>
    <t>Против крыс и мышей</t>
  </si>
  <si>
    <t>Пак. 100г. .</t>
  </si>
  <si>
    <t xml:space="preserve">Пак. 75 г </t>
  </si>
  <si>
    <t>РАТОБОР – зерно</t>
  </si>
  <si>
    <t xml:space="preserve">Пак. 50 г. </t>
  </si>
  <si>
    <t xml:space="preserve">РАТОБОР – гранулы </t>
  </si>
  <si>
    <t>СУПЕРМОР – зерно    фильтр-пакет</t>
  </si>
  <si>
    <t>Содержит 2 ДВ (дифенацин и бромодиалон). Экономичен, удобен и безопасен.</t>
  </si>
  <si>
    <t xml:space="preserve">Пак. 42 г. </t>
  </si>
  <si>
    <t>КАРБОФОС</t>
  </si>
  <si>
    <t>Антисептическое средство для профилактической обработки и борьбы с плесенью, гнилями и вредителями древесины</t>
  </si>
  <si>
    <t>Антисептическое средство от плесени и гнилей</t>
  </si>
  <si>
    <t>100 г</t>
  </si>
  <si>
    <t>Итого:</t>
  </si>
  <si>
    <r>
      <t>NPK 20:25:35, Mg 2 , Са , гуматы + 14 микроэл.                                      1  фл.  на  90-120  м</t>
    </r>
    <r>
      <rPr>
        <vertAlign val="superscript"/>
        <sz val="12"/>
        <rFont val="Times New Roman"/>
        <family val="1"/>
      </rPr>
      <t>2</t>
    </r>
  </si>
  <si>
    <r>
      <t>NPK 35:20:25, Mg 3,3, Са 2,2, гуматы + 13 микроэлементов  Расход : 1 фл. на  100  м</t>
    </r>
    <r>
      <rPr>
        <vertAlign val="superscript"/>
        <sz val="12"/>
        <rFont val="Times New Roman"/>
        <family val="1"/>
      </rPr>
      <t>2</t>
    </r>
  </si>
  <si>
    <r>
      <t>АГРИКОЛА универсал с защитным действием от насекомых,</t>
    </r>
    <r>
      <rPr>
        <b/>
        <i/>
        <sz val="12"/>
        <rFont val="Times New Roman"/>
        <family val="1"/>
      </rPr>
      <t xml:space="preserve"> палочки</t>
    </r>
  </si>
  <si>
    <r>
      <t xml:space="preserve">ДОКТОР </t>
    </r>
    <r>
      <rPr>
        <b/>
        <i/>
        <sz val="12"/>
        <rFont val="Times New Roman"/>
        <family val="1"/>
      </rPr>
      <t>палочки-стрелы</t>
    </r>
  </si>
  <si>
    <r>
      <t>Против грибных болезней в почве и растений всех видов в т.ч. комн. Расход: 2 табл. – 10 м</t>
    </r>
    <r>
      <rPr>
        <vertAlign val="superscript"/>
        <sz val="12"/>
        <rFont val="Times New Roman"/>
        <family val="1"/>
      </rPr>
      <t>2</t>
    </r>
  </si>
  <si>
    <r>
      <t>Против бактериальных и нек. видов грибных болезней в почве и растений всех видов в т.ч. комн. Расход: 2 табл. – 10 м</t>
    </r>
    <r>
      <rPr>
        <vertAlign val="superscript"/>
        <sz val="12"/>
        <rFont val="Times New Roman"/>
        <family val="1"/>
      </rPr>
      <t>2</t>
    </r>
  </si>
  <si>
    <t>Виды гнилей, микозы, некрозы, альтернариозы, парша монилиоз</t>
  </si>
  <si>
    <t>ФИТОЛАВИН, ВРК</t>
  </si>
  <si>
    <t xml:space="preserve">Уп. 20 табл. </t>
  </si>
  <si>
    <t xml:space="preserve">Пак. 20 г/0,5-1 сотка </t>
  </si>
  <si>
    <t xml:space="preserve">Уп.100 табл. </t>
  </si>
  <si>
    <t>Биорегулятор КОМПОСТ</t>
  </si>
  <si>
    <t>Ускоряет разложение пожнивнокорневых остатков, способствует восстановлению плодородия почвы, ускоряетферментацию и приготовление компоста</t>
  </si>
  <si>
    <t>АГРОКИЛЛЕР</t>
  </si>
  <si>
    <t xml:space="preserve">Фл.90 мл </t>
  </si>
  <si>
    <t>Избирательного действия на картофеле и томатах</t>
  </si>
  <si>
    <t>Избирательного действия на  газонах</t>
  </si>
  <si>
    <t>Пак.0.5 кг</t>
  </si>
  <si>
    <t>Амп. 1,2 мл</t>
  </si>
  <si>
    <t>Название:</t>
  </si>
  <si>
    <t>ИНН/КПП:</t>
  </si>
  <si>
    <t>Контактное лицо:</t>
  </si>
  <si>
    <t>Для физических лиц</t>
  </si>
  <si>
    <t>Фамилия:</t>
  </si>
  <si>
    <t>Имя:</t>
  </si>
  <si>
    <t>Отчество:</t>
  </si>
  <si>
    <t>Способ оплаты</t>
  </si>
  <si>
    <t>Дата:</t>
  </si>
  <si>
    <t>Способ доставки</t>
  </si>
  <si>
    <t>Заказ (штуки)</t>
  </si>
  <si>
    <t>ГУМАТ+БАЙКАЛ</t>
  </si>
  <si>
    <t>Для всех видов культур и замачивания семян</t>
  </si>
  <si>
    <t>Фл. 0,5 л</t>
  </si>
  <si>
    <t>Природный концентрат,обогащенный микроэлементами  в хелатной форме.</t>
  </si>
  <si>
    <t xml:space="preserve">Флакон 0.12 л, </t>
  </si>
  <si>
    <t>Пак. 150 г.</t>
  </si>
  <si>
    <t>ЗДРАВЕНЬ ТУРБО для роз и сенполий</t>
  </si>
  <si>
    <t>ИСКРА ЗОЛОТАЯ палочки для защиты растений</t>
  </si>
  <si>
    <t>Защита комнатных растений от тли, щитовок и других насекомых + подкормка</t>
  </si>
  <si>
    <t>Комплекс вредителей овощных, картофеля, яблони. Расход 1 г на 20 л воды</t>
  </si>
  <si>
    <t>Пак. 1 г Кор. 100 шт.</t>
  </si>
  <si>
    <t>ДЕЦИС ПРОФИ,ВДГ</t>
  </si>
  <si>
    <t>СЭМПАЙ,к.э.</t>
  </si>
  <si>
    <t>От гусениц на овощных и плодово-ягодных</t>
  </si>
  <si>
    <t>Амп. 4 мл</t>
  </si>
  <si>
    <t xml:space="preserve">Фл.40 мл </t>
  </si>
  <si>
    <t>50 г</t>
  </si>
  <si>
    <t>ЗДРАВЕНЬ ТУРБО для подкормки томатов и перцев</t>
  </si>
  <si>
    <t>ЗДРАВЕНЬ ТУРБО для огурцов, тыквы, кабачков и патиссонов</t>
  </si>
  <si>
    <t>Колорадский жук, комплекс вредителей. Действует в жару.  Одна обработка   за сезон</t>
  </si>
  <si>
    <t>АЛАТАР</t>
  </si>
  <si>
    <t>АЛИОТ</t>
  </si>
  <si>
    <t>Колорадский жук, тля, белокрылка, щитовка на широком спектре культур</t>
  </si>
  <si>
    <t>Комплекс вредителей  овощных, цветочных, плодово-ягодных, декоративн. культур Расход : 5 мл на 5 л воды</t>
  </si>
  <si>
    <t>ИНТА-Ц-М</t>
  </si>
  <si>
    <t>Белокрылка, тли, трипсы</t>
  </si>
  <si>
    <t>КОНФИДОР-ЭКСТРА</t>
  </si>
  <si>
    <t>Белокрылка,тли,колорадский жук, трипсы Расход : 1.5 г на 10л воды на 100 кв.м</t>
  </si>
  <si>
    <t>Пак. 1 г.</t>
  </si>
  <si>
    <t>ПРЕПАРАТ 30 плюс</t>
  </si>
  <si>
    <t>Фляга 0,5 л</t>
  </si>
  <si>
    <t>ФУФАНОН -НОВА</t>
  </si>
  <si>
    <t>Для защиты и лечения ложной мучнистой росы лука и огурца, фитофтороза томата и картофеля, милдью винограда.Расход 6.5г/25 кв.м</t>
  </si>
  <si>
    <t>КУПРОЛЮКС</t>
  </si>
  <si>
    <t>Пак.6.5 г.</t>
  </si>
  <si>
    <t>Пак. 12.5г</t>
  </si>
  <si>
    <t>ОТОС</t>
  </si>
  <si>
    <t>Приманка для отлова ос и шершней на садовых участках и пасеках</t>
  </si>
  <si>
    <t xml:space="preserve">ЗДРАВЕНЬ ТУРБО                                                                   для рассады </t>
  </si>
  <si>
    <t>МАКСИМ-ДАЧНИК</t>
  </si>
  <si>
    <t>ТРИХОЦИН,СП</t>
  </si>
  <si>
    <t>Повышает устойчивость к болезням,укрепляет защитные функции, восстанавливает погибающие растения</t>
  </si>
  <si>
    <t xml:space="preserve">Против всех видов корневых гнилей томатов , огурцов,рассады цветов.      Расход :6г/100 м2 </t>
  </si>
  <si>
    <t>амп. 2 мл</t>
  </si>
  <si>
    <t>Виталайзер из экстрактов  гималайского кедра, кипариса, сосны и подорожника. Расход: 1г на 1 кв.м., 1 мл на 10 л воды</t>
  </si>
  <si>
    <t>Амп.6 мл</t>
  </si>
  <si>
    <t>Пакет 5 кг</t>
  </si>
  <si>
    <t>ГУМИ 30 -УНИВЕРСАЛ быстрорастворимый</t>
  </si>
  <si>
    <t>Биоактивированное удобрение для всех культур</t>
  </si>
  <si>
    <t>Пакет 100 г</t>
  </si>
  <si>
    <t>Колорадский жук, комплекс вредителей</t>
  </si>
  <si>
    <r>
      <t xml:space="preserve">КИНМИКС
</t>
    </r>
    <r>
      <rPr>
        <b/>
        <sz val="10"/>
        <rFont val="Times New Roman"/>
        <family val="1"/>
      </rPr>
      <t>(д.в. Бета-циперметрин 50 г/л)</t>
    </r>
    <r>
      <rPr>
        <b/>
        <sz val="12"/>
        <rFont val="Times New Roman"/>
        <family val="1"/>
      </rPr>
      <t xml:space="preserve">
</t>
    </r>
  </si>
  <si>
    <t>Амп. 2,5 мл .</t>
  </si>
  <si>
    <t>АКТАРА жидкая</t>
  </si>
  <si>
    <t>Пак. 4 г</t>
  </si>
  <si>
    <t>Колорадский жук, белокрылка, щитовки, тля, трипсы</t>
  </si>
  <si>
    <t>Колорадский жук, белокрылка, щитовки, тля, трипсы  Расход: 1-8 г на 10 л рабочего раствора</t>
  </si>
  <si>
    <t xml:space="preserve">Новое д.в.!! Против яблонной плодожорки, боярышницы, белой американской бабочки, саранчи на плодовых, овощных, декоративных культурах и лугах  </t>
  </si>
  <si>
    <t>Фляга 0,25 л</t>
  </si>
  <si>
    <t>Минерально-масляная эмульсия, для ранневесенней обработки против зимующих стадий вредител. Расход 0.5 л на 10 л воды</t>
  </si>
  <si>
    <t xml:space="preserve">Амп. в пак. 2 мл </t>
  </si>
  <si>
    <t xml:space="preserve">ТЕРРАДОКС,г 
(д.в. Диазинон 40 г/кг)
</t>
  </si>
  <si>
    <t>Комплекс  вредителей: проволочник, медведка,  почвенные мушки. личинки майского жука,  хрущи</t>
  </si>
  <si>
    <t xml:space="preserve">Пак 100 г, </t>
  </si>
  <si>
    <t>Пак. 200 г,</t>
  </si>
  <si>
    <t>МАКСИМ</t>
  </si>
  <si>
    <t>Пак. 6 г</t>
  </si>
  <si>
    <t xml:space="preserve">Против однолетних и многолетних злаковых сорняков в посевах и посадках картофеля, лука, свеклы, моркови
Расход: 2 мл на 10-20 кв.м.
</t>
  </si>
  <si>
    <t>Фл.120мл</t>
  </si>
  <si>
    <t xml:space="preserve">Пояс – бинт  ловчий </t>
  </si>
  <si>
    <t>Для защиты деревьев от вредных ползающих насекомых: гусениц, муравьев и др. </t>
  </si>
  <si>
    <t>Уп.5 см х 5 м</t>
  </si>
  <si>
    <t>Средство для выгребных  ям, септиков, туалетов и биотуалетов</t>
  </si>
  <si>
    <t>Универсальный высокоэффективный экологически безупречный микробиологический препарат</t>
  </si>
  <si>
    <t>ARGUS GARDEN      (Канада)</t>
  </si>
  <si>
    <t>Пакет 71 г, 4 шт, ЗИП Пакет</t>
  </si>
  <si>
    <t>Отпугивающее средство от кротов</t>
  </si>
  <si>
    <t>Борьба с кротами</t>
  </si>
  <si>
    <t xml:space="preserve">Туба 30 г </t>
  </si>
  <si>
    <t xml:space="preserve">Средство для механического отлова: мелких грызунов (мышей, крыс, полевок и т.д.), бытовых насекомых (тараканов, муравьев и т.д.), садовых вредителей (гусениц, улиток и т.д.). 
Для изготовления ловчих поясов.
</t>
  </si>
  <si>
    <t>Туба 135 г</t>
  </si>
  <si>
    <t>От рыжих домовых муравьев и др. насекомых-вредителей</t>
  </si>
  <si>
    <t>Пак. 60 г</t>
  </si>
  <si>
    <t>Пак. 30 г</t>
  </si>
  <si>
    <t>КАРТОЦИД</t>
  </si>
  <si>
    <t>Д. в. - трикапролактам меди дихлорид моногидрат. Обладает контактно-системным действием против плесневых  и дереворазрушающих  грибов.  Расход: 250 мл на 15 м2</t>
  </si>
  <si>
    <t xml:space="preserve">Амп.4 мл/2-2,5 л воды </t>
  </si>
  <si>
    <t>200 г</t>
  </si>
  <si>
    <t>«СИЛА ЖИЗНИ» для хвойных</t>
  </si>
  <si>
    <r>
      <t>NPK 10:30:50, Mg 3,3, Са 2,3, гуматы + 11 микроэлементов  Расход : 1 фл. на  100  м</t>
    </r>
    <r>
      <rPr>
        <vertAlign val="superscript"/>
        <sz val="12"/>
        <rFont val="Times New Roman"/>
        <family val="1"/>
      </rPr>
      <t>2</t>
    </r>
  </si>
  <si>
    <t>2 пак. по 6 г</t>
  </si>
  <si>
    <t>ФИТОЗОНТ универсальный</t>
  </si>
  <si>
    <t>ФИТОЗОНТ для хвойных</t>
  </si>
  <si>
    <t>Амп. 1 мл</t>
  </si>
  <si>
    <t>Универсальный природный регулятор роста растений.
Повышает энергию прорастания семян и приживаемость рассады, улучшает цветение, ускоряет рост и развитие растений, увеличивает урожайность</t>
  </si>
  <si>
    <t>Специализированный высокоэффективный природный укоренитель хвойных культур.
Обеспечивает  99% укореняемость хвойников, улучшает приживаемость при посадке и пересадке, усиливает ростовые процессы.</t>
  </si>
  <si>
    <t>Нано-гель +90эл питания +микроэлементы
Пакет 200 г/ 100 кв.м. при поливе+опрыскивание+замачивание семян</t>
  </si>
  <si>
    <t>пакет 200 г</t>
  </si>
  <si>
    <t>ФИТОСПОРИН-М РЕАНИМАТОР</t>
  </si>
  <si>
    <t>Против мучнистой росы при сильном заражении и для профилактики</t>
  </si>
  <si>
    <t>Фл. 200 мл</t>
  </si>
  <si>
    <t>АКВАМИКС</t>
  </si>
  <si>
    <t xml:space="preserve">Хелаты Fe, Mn, Zn, Cu, Ca,  Мо ,В </t>
  </si>
  <si>
    <t xml:space="preserve">Пак. 5г </t>
  </si>
  <si>
    <t>ФЛУМБ-Р</t>
  </si>
  <si>
    <t>Мягкое раскисление почв</t>
  </si>
  <si>
    <t xml:space="preserve">Г90% порошок.
Расход 5 г на 50 л раб. р-ра                                        </t>
  </si>
  <si>
    <t>6%-ный в.р. 
Расход 0.5 л на 300 л раб. р-ра</t>
  </si>
  <si>
    <t>D-Fe (от пожелтения листьев)</t>
  </si>
  <si>
    <t>Гумат Калия "Мир грунтов"                                Для хвойных</t>
  </si>
  <si>
    <t>Фл. 0.5 л</t>
  </si>
  <si>
    <t>Гумат Калия "Мир грунтов"         Для клубники</t>
  </si>
  <si>
    <t>КОСТНАЯ МУКА длительного действия</t>
  </si>
  <si>
    <t>КРОВЯНАЯ МУКА</t>
  </si>
  <si>
    <t>P-  до 30% N- до 1% Са- до 45% Активизирует рост корней и укрепляет корневую систему</t>
  </si>
  <si>
    <t>N 13% протеин 81%  Зола 6% . органическая азотная подкормка для всех видов культур. Идеально для роз.</t>
  </si>
  <si>
    <t xml:space="preserve">Удобрение нового поколения.Не имеет аналогов по эффективности и широте применения. Содержит:  
1. Комплекс органических кислот (гидроксиэтилидендифосфоновая, лимонная, янтарная,  L- лизин) 2. Комплекс витаминов группы В (В1, В3, В12) и витамин С. 3. Комплекс макро- и микроэлементов  (N, P, K, S, Mg, Fe, Cu, Mn, B, Zn, Mo, Co).
Соотношением компонентов зависит от марки удобрения.
</t>
  </si>
  <si>
    <t>Зеленая Игла для хвойных</t>
  </si>
  <si>
    <t>N- 3.4 %      MgO-  26.8 %  S- 21.3  %</t>
  </si>
  <si>
    <t>РАСТВОРИН (марка Б)</t>
  </si>
  <si>
    <t>N- 18 %   Р 6% К-18%    + микроэлементы</t>
  </si>
  <si>
    <t>Пак. 0,5 кг</t>
  </si>
  <si>
    <t xml:space="preserve">АКТАРА С.П.                                          </t>
  </si>
  <si>
    <t>ИНТА-ВИР 
(д.в. Циперметрин 37,5 г/кг)</t>
  </si>
  <si>
    <t>Колорадский жук + комплекс вредителей</t>
  </si>
  <si>
    <t xml:space="preserve">Табл.8 г </t>
  </si>
  <si>
    <t>ГЕРОЛЬД   (д.в.дифлубензурон)</t>
  </si>
  <si>
    <t>ПРОВОТОКС</t>
  </si>
  <si>
    <t>От проволочника на картофеле</t>
  </si>
  <si>
    <t xml:space="preserve">Пак. 40 г. </t>
  </si>
  <si>
    <t>Против колорадского жука, белокрылки, тли, трипсов</t>
  </si>
  <si>
    <t>Амп.1 мл</t>
  </si>
  <si>
    <t>РЕВУС</t>
  </si>
  <si>
    <t>От пероноспороза на луке,фитофтороза на томатах и картофеле.</t>
  </si>
  <si>
    <t>ПРЕСТИЖ
Байер,Германия</t>
  </si>
  <si>
    <t>Протравитель семенных клубней картофеля.Защита от вредителей и болезней</t>
  </si>
  <si>
    <t>Амп.20 мл</t>
  </si>
  <si>
    <t>Амп. 10 мл</t>
  </si>
  <si>
    <t>Тест-индикатор кислотности почвы</t>
  </si>
  <si>
    <t>Тест-система 
«АГРОХИМИК»</t>
  </si>
  <si>
    <t>Набор тест-полосок для определения кислотности почвы комнатных и садовых растений</t>
  </si>
  <si>
    <t>В  пласт. ампулах для определения кислотности почв</t>
  </si>
  <si>
    <t>3 штуки в уп.</t>
  </si>
  <si>
    <t>5 ампул в уп.</t>
  </si>
  <si>
    <t xml:space="preserve">Пак. 20 г </t>
  </si>
  <si>
    <t>Крупный, 2 л</t>
  </si>
  <si>
    <t>Пакет 36 г, 2 шт, Коробка</t>
  </si>
  <si>
    <t>РАТОБОР                                                восковые таблетки</t>
  </si>
  <si>
    <t>Пакет 50 г</t>
  </si>
  <si>
    <t>Готовая приманка от крыс и мышей</t>
  </si>
  <si>
    <t>Липкая лента от мух</t>
  </si>
  <si>
    <t>1 шт.</t>
  </si>
  <si>
    <t>Универсальный плодообразователь                                     Расход  : 2г-40 кв.м.,10г-250 кв.м.</t>
  </si>
  <si>
    <r>
      <t xml:space="preserve">ЗАВЯЗЬ  </t>
    </r>
    <r>
      <rPr>
        <sz val="12"/>
        <rFont val="Times New Roman"/>
        <family val="1"/>
      </rPr>
      <t xml:space="preserve">универсальная              </t>
    </r>
  </si>
  <si>
    <t xml:space="preserve">ЦИРКОН                                     </t>
  </si>
  <si>
    <t xml:space="preserve">ЭПИН – ЭКСТРА                                       </t>
  </si>
  <si>
    <t>Д.в.янтарная кислота. Ускоряет рост, сроки цветения,созревания. Улучшаеет качество продукции,повышает урожайность</t>
  </si>
  <si>
    <t xml:space="preserve">АЛИРИН  </t>
  </si>
  <si>
    <t xml:space="preserve">НВ -101                                   </t>
  </si>
  <si>
    <t xml:space="preserve">ФЕРОВИТ                                                 </t>
  </si>
  <si>
    <t xml:space="preserve">ЦИТОВИТ                                      </t>
  </si>
  <si>
    <t>пак 1 кг</t>
  </si>
  <si>
    <t>Маг Бор</t>
  </si>
  <si>
    <t xml:space="preserve">Пак. 200г </t>
  </si>
  <si>
    <t>НИТРОАММОФОСКА</t>
  </si>
  <si>
    <t xml:space="preserve">Пак. 0,9 кг </t>
  </si>
  <si>
    <t>K – 52%</t>
  </si>
  <si>
    <t>P – 30% N– 6%</t>
  </si>
  <si>
    <t>30</t>
  </si>
  <si>
    <t>ДОЛОМИТОВАЯ МУКА(известняковая)</t>
  </si>
  <si>
    <t>Ведро 04 л</t>
  </si>
  <si>
    <t>Биогумус «Сила жизни» для всех видов овощных культур  и томатов</t>
  </si>
  <si>
    <t>КАРТОФЕЛЬНОЕ</t>
  </si>
  <si>
    <t>Для МОРКОВИ и СВЕКЛЫ</t>
  </si>
  <si>
    <t>Урожай"ФРУКТОВЫЙ САД"</t>
  </si>
  <si>
    <t xml:space="preserve">N- 10  Р-8  К 15 </t>
  </si>
  <si>
    <t>NРК  15:15:15</t>
  </si>
  <si>
    <t>NРК  10:10:18</t>
  </si>
  <si>
    <t>NРК  10:8:10</t>
  </si>
  <si>
    <t>NРК  5:10:30</t>
  </si>
  <si>
    <t xml:space="preserve">ГАМАИР    </t>
  </si>
  <si>
    <t xml:space="preserve">ГЛИОКЛАДИН                                 </t>
  </si>
  <si>
    <t>2. БИОПРЕПАРАТЫ И БИОУДОБРЕНИЯ</t>
  </si>
  <si>
    <t>АГАТ</t>
  </si>
  <si>
    <t>Фунгицидные и ростстимулирующие свойства. Активизирует полезные почвенные бактерии</t>
  </si>
  <si>
    <t>Амп. 3мл</t>
  </si>
  <si>
    <t xml:space="preserve">Гумат Калия/натрия с микроэлементами "СилаЖизни"             </t>
  </si>
  <si>
    <t xml:space="preserve">Гумат Калия "Мир грунтов"    Для овощных. </t>
  </si>
  <si>
    <t xml:space="preserve">Комплекс натуральных экологически чистых питательных веществ, стимуляторов роста и развития растений, а также полезной микрофлоры. </t>
  </si>
  <si>
    <t>Гумат НАТРИЯ «Сахалинский» универсальный</t>
  </si>
  <si>
    <t>Гумат КАЛИЯ «Сахалинский» универсальный</t>
  </si>
  <si>
    <t>Гумат «Сахалинский» на 85-90% состоит из действующего вещества (гуминовых кислот соединений) и на 10-15% - из соединений, гумифицирующихся после внесения в почву. Это - абсолютно безбалластный продукт. Отсутствие примесей делает его высокотехнологичным, легко входящим в любую технологию, от растениеводческих до индустриально-промышленных.</t>
  </si>
  <si>
    <t xml:space="preserve">3.1.ПРОДУКЦИЯ ООО НПО «СИЛА ЖИЗНИ» </t>
  </si>
  <si>
    <t>4. МИКРОУДОБРЕНИЯ</t>
  </si>
  <si>
    <t>5. УДОБРЕНИЯ «ЗДРАВЕНЬ ТУРБО»</t>
  </si>
  <si>
    <t xml:space="preserve">Комплексное бесхлорное быстрорастворимое удобрение
Сбалансированный для каждой культуры комплекс питания                   NРК  +микроэлементы в хелатной форме+ гумат натрия   обеспечивает интенсивный рост и развитие растений в период вегетации, увеличивает продолжительность цветения и плодоношения, количество побегов, повышает урожайность
Расход 10- 15 г на 10л воды
Комплексное бесхлорное быстрорастворимое удобрение
Сбалансированный для каждой культуры комплекс питания                   NРК  +микроэлементы в хелатной форме+ гумат натрия   обеспечивает интенсивный рост и развитие растений в период вегетации, увеличивает продолжительность цветения и плодоношения, количество побегов, повышает урожайность
Расход 10- 15 г на 10л воды
</t>
  </si>
  <si>
    <t>6. МИНЕРАЛЬНЫЕ УДОБРЕНИЯ</t>
  </si>
  <si>
    <t>6.1 Традиционные</t>
  </si>
  <si>
    <t>6.2 Раскислители</t>
  </si>
  <si>
    <t>6.3 Комплексные</t>
  </si>
  <si>
    <t>25/30</t>
  </si>
  <si>
    <t xml:space="preserve">АГРИКОЛА  палочки
для всех видов декоративнолистных растений
</t>
  </si>
  <si>
    <t xml:space="preserve">NРК  12:7:8+1%+MgO+микроэлементы
Длительное действие
</t>
  </si>
  <si>
    <t xml:space="preserve">БИОТЛИН ,ВРК
(д.в. Имидаклоприд 200 г/л)
</t>
  </si>
  <si>
    <t>Тля,тепличная белокрылка на огурцах и томатах защищенного грунта . Расход : 1 мл-20 кв.м . Колорадский жук на картофеле : 1 мл-100 кв.м.</t>
  </si>
  <si>
    <t>Паутинный клещ на овощных и плодово-ягодных культурах</t>
  </si>
  <si>
    <t>От тли и сосущих вредителей плодовых, ягодных,овощных.цветочных культурах</t>
  </si>
  <si>
    <t>Фл. 10 мл</t>
  </si>
  <si>
    <t>Амп. 3 мл</t>
  </si>
  <si>
    <t>Мыло ЗЕЛЕНОЕ</t>
  </si>
  <si>
    <t>Тля, щитовка, трипсы, клопы +  болезни</t>
  </si>
  <si>
    <t xml:space="preserve">Фл.250 мл </t>
  </si>
  <si>
    <t xml:space="preserve">Амп. 1.5 мл </t>
  </si>
  <si>
    <t xml:space="preserve">Амп. 2 мл </t>
  </si>
  <si>
    <t xml:space="preserve">Амп. 6,5 мл </t>
  </si>
  <si>
    <t xml:space="preserve">Амп. 4 мл </t>
  </si>
  <si>
    <t xml:space="preserve">АНТИМУРАВЕЙ с.п.
/д.в. циперметрин 0.2%+сумитион(фос)0.2%)
</t>
  </si>
  <si>
    <t>Садовые и домовые рыжие муравьи, другие почвообитающие вредители</t>
  </si>
  <si>
    <t xml:space="preserve">Амп. 1мл </t>
  </si>
  <si>
    <t>Садовые и домовые рыжие муравьи.</t>
  </si>
  <si>
    <t>3. ГУМИНОВЫЕ УДОБРЕНИЯ</t>
  </si>
  <si>
    <t>Мучнистая роса, виды ржавчины, белая пятнистость листьев, антракноз,септориоз на землянике,смородине,малине,крыжовнике</t>
  </si>
  <si>
    <t>Амп. 40 мл</t>
  </si>
  <si>
    <t>КРАСКА акриловая для садовых деревьев. Биотехно</t>
  </si>
  <si>
    <t xml:space="preserve">ОТЛИЧНИК,к.э
Япония, (д.в. Хизалофоп-П-этил 51.6 г/л)
</t>
  </si>
  <si>
    <t xml:space="preserve">Пак. 5 г </t>
  </si>
  <si>
    <t>пак. 10 мл .</t>
  </si>
  <si>
    <t>Фл.500мл</t>
  </si>
  <si>
    <t xml:space="preserve">Ускоритель процесса компостирования </t>
  </si>
  <si>
    <t>КОМПОСТИН  ГУМИ – ОМИ</t>
  </si>
  <si>
    <t>Смешанное удобрение для. получения готового органоминерального компоста из органических отходов в течение 6-8 месяцев. 0.5 кг на 20 л воды на 2 куб.м. готового компоста</t>
  </si>
  <si>
    <t xml:space="preserve">Пак. 500 г. </t>
  </si>
  <si>
    <t>КРОТОМЕТ  гранулы</t>
  </si>
  <si>
    <t>Клей от грызунов     ALT</t>
  </si>
  <si>
    <t xml:space="preserve"> «Гильза»  с атрактантами                               </t>
  </si>
  <si>
    <t>6.3.1.ПАЛОЧКИ  для садовых и комнатных растений</t>
  </si>
  <si>
    <t>7.СРЕДСТВА ЗАЩИТЫ РАСТЕНИЙ</t>
  </si>
  <si>
    <t>7.1. Препараты против вредителей</t>
  </si>
  <si>
    <t>7.1.1. ПРЕПАРАТЫ против ГУСЕНИЦ</t>
  </si>
  <si>
    <t>7.1.2. ПОЧВООБИТАЮЩИЕ ВРЕДИТЕЛИ, МУРАВЬИ</t>
  </si>
  <si>
    <t>7.2. ПРЕПАРАТЫ ПРОТИВ БОЛЕЗНЕЙ</t>
  </si>
  <si>
    <t>8. ГЕРБИЦИДЫ</t>
  </si>
  <si>
    <t>9. БИОТЕХНИЧЕСКИЕ СРЕДСТВА</t>
  </si>
  <si>
    <t>9.1 СРЕДСТВА ДЛЯ ЗАЖИВЛЕНИЯ РАН</t>
  </si>
  <si>
    <t>10. СРЕДСТВА ДЛЯ УСКОРЕНИЯ КОМПОСТИРОВАНИЯ, БИООЧИСТИТЕЛИ</t>
  </si>
  <si>
    <t>11. СРЕДСТВА ПРОТИВ ГРЫЗУНОВ</t>
  </si>
  <si>
    <t>11.1 От кротов</t>
  </si>
  <si>
    <t>11.2 От крыс и мышей</t>
  </si>
  <si>
    <t>12. СРЕДСТВА ОТ БЫТОВЫХ НАСЕКОМЫХ И ОС</t>
  </si>
  <si>
    <t>13. АНТИСЕПТИЧЕСКИЕ СРЕДСТВА ДЛЯ ОБРАБОТКИ ДРЕВЕСИНЫ</t>
  </si>
  <si>
    <t>100/40</t>
  </si>
  <si>
    <t>Ведёрко 500г.</t>
  </si>
  <si>
    <t xml:space="preserve">КОРАДО
(д.в. Имидаклоприд 200 г/кг) </t>
  </si>
  <si>
    <r>
      <t>Для юридических лиц</t>
    </r>
    <r>
      <rPr>
        <b/>
        <sz val="10"/>
        <color indexed="8"/>
        <rFont val="Tahoma"/>
        <family val="2"/>
      </rPr>
      <t xml:space="preserve"> (если Вы уже работате с нами, Ваши реквизиты не изменились и условия  работы остаются прежними – достаточно названия компании)</t>
    </r>
  </si>
  <si>
    <t>Название транспортной компании</t>
  </si>
  <si>
    <t>для доставки в регионы</t>
  </si>
  <si>
    <t>Тел.+7(916)813-63-68</t>
  </si>
  <si>
    <t>ribav@mail.ru</t>
  </si>
  <si>
    <t>www.ribav.ru</t>
  </si>
  <si>
    <t xml:space="preserve"> КОРНЕВИН </t>
  </si>
  <si>
    <t xml:space="preserve"> ЗАМАЗКА садовая Универсальная</t>
  </si>
  <si>
    <t>ЗАМАЗКА садовая противораковая</t>
  </si>
  <si>
    <t xml:space="preserve"> Клей «Унифлекс»  </t>
  </si>
  <si>
    <t>ЛОВУШКИ                                желтые клеевые</t>
  </si>
  <si>
    <t xml:space="preserve"> ПОЯС ловчий клеевой                 </t>
  </si>
  <si>
    <t>Адрес  доставки:</t>
  </si>
  <si>
    <t>самовывоз</t>
  </si>
  <si>
    <t>почтой России, наложенный платеж</t>
  </si>
  <si>
    <t>транспортная компания</t>
  </si>
  <si>
    <t>( отметить нужное)</t>
  </si>
  <si>
    <t>Телефон</t>
  </si>
  <si>
    <t>Эл.почта</t>
  </si>
  <si>
    <t>Город доставки</t>
  </si>
  <si>
    <t xml:space="preserve">курьером по г.Москве </t>
  </si>
  <si>
    <t>цена указана в отдельном прайсе</t>
  </si>
  <si>
    <t xml:space="preserve">Биогумус « Сила жизни» для ягодных культур </t>
  </si>
  <si>
    <t>ЗДРАВЕНЬ ТУРБО     для свеклы и моркови</t>
  </si>
  <si>
    <t xml:space="preserve">      АГРОЛЕКАРЬ 
(250 г\л пропиконазол)
</t>
  </si>
  <si>
    <t>Реквизиты : желательно выслать на эл.почту ribav@mail.ru</t>
  </si>
  <si>
    <t>актуальные цены уточняйте по телефону или электронной почте</t>
  </si>
  <si>
    <t xml:space="preserve"> ЯНТАРИН,ВРК</t>
  </si>
  <si>
    <t>фл.5 мл</t>
  </si>
  <si>
    <t>ЛИГНОГУМАТ на основе Калиевых солей гуминовых кислот с микроэлементами          в хелатной форме</t>
  </si>
  <si>
    <t xml:space="preserve">Состав :Mg- 15%.  B-  1,4%                                                                                   Для увеличения урожайности, повышения устойчивости растений к заболеваниям, форми-рования жизнеспособной пыльцы : картофеля, овощных, плодово-ягодных культур </t>
  </si>
  <si>
    <t>От медведки на овощных, цветочных, картофеле, землянике</t>
  </si>
  <si>
    <t xml:space="preserve"> Быстрорастворимая  паста                                             1 пак. на 200 л рабочего раствора</t>
  </si>
  <si>
    <t>цены могут  изменены, связи с изменением ценовой политики Поставщика</t>
  </si>
  <si>
    <t>отгрузка только "от коробки"</t>
  </si>
  <si>
    <t>не является публичной офертой</t>
  </si>
  <si>
    <t xml:space="preserve">АНТИЖУК ( Муссон ,ВРК )
(д.в. Имидаклоприд 200 г/л)
</t>
  </si>
  <si>
    <t xml:space="preserve"> АНТИКЛЕЩ( Муссон ,ВРК )
(д.в. малатион 525 г/л)
</t>
  </si>
  <si>
    <t xml:space="preserve">МУРАВЬЕД СУПЕР, Г
 (д.в.хлорпирифос 0.2%+битрекс)
</t>
  </si>
  <si>
    <t>АБИГА – ПИК  (ХОМ)                                                                (высокодисперсная водная суспензия)</t>
  </si>
  <si>
    <t xml:space="preserve"> ПРАЙС-ЛИСТ  2021 г.</t>
  </si>
  <si>
    <t>ЦВЕТЕНЬ (гиббереллиновые кислоты)</t>
  </si>
  <si>
    <t>Стимулятор цветения, образования завязей, созревания плодов</t>
  </si>
  <si>
    <t>Пак. 1 г</t>
  </si>
  <si>
    <t>ЦИТОКИНИНОВАЯ ПАСТА для орхидей</t>
  </si>
  <si>
    <t>Амп. 1,5 мл</t>
  </si>
  <si>
    <t>20/50</t>
  </si>
  <si>
    <t>ПОЧКОРОСТ, пс (цитокининовая паста)</t>
  </si>
  <si>
    <t>Для пробуждения спящих почек и образования цветоносов на комнатных цветах в т.ч. Орхидеях</t>
  </si>
  <si>
    <t>Туба 1,5 г</t>
  </si>
  <si>
    <t xml:space="preserve">БИТОКСИБАЦИЛЛИН       под заказ  </t>
  </si>
  <si>
    <t>ЛЕПИДОЦИД       по заказ</t>
  </si>
  <si>
    <t>ФИТОСПАРИН М   РАССАДА</t>
  </si>
  <si>
    <t>Защищает семена, посадочный материал, проростки и молодые всходы от грибных и бактериальных бактериальных болезней, плесени,гнилей</t>
  </si>
  <si>
    <t>Фл. 110 мл</t>
  </si>
  <si>
    <t>ФИТОСПОРИН-М ЦВЕТЫ</t>
  </si>
  <si>
    <t>Защищает цветочные садовые и комнатные растения от широкого спектра грибных и бактериальных заболеваний, в том числе против парши, увядания, черной ножки, фитофтороза, плесневения семян, корневых гнилей, гнилей всходов, мучнистой росы, бурой ржавчины, и многих других</t>
  </si>
  <si>
    <t>ФЕРБИА (Япония)</t>
  </si>
  <si>
    <t>NPK 3:3:3 + аминокислоты природного происхождения. Для корневых и внекорневых подкормок в течение всего периода вегетации. Расход: 5мл/5 л воды</t>
  </si>
  <si>
    <t>амп. 5 мл</t>
  </si>
  <si>
    <t>ФИТОСПОРИН – К  Олимпийский  наногель</t>
  </si>
  <si>
    <t>ГУМАТ КАЛИЯ Жидк. Концентрат Домен</t>
  </si>
  <si>
    <t>На основе природных гуминовых кислот</t>
  </si>
  <si>
    <t>Гумат КАЛИЯ "Сахалинский" ЦВЕТЫ комн. и садовые</t>
  </si>
  <si>
    <t>Гумат НАТРИЯ "Сахалинский" РАССАДА</t>
  </si>
  <si>
    <t>Гумат НАТРИЯ "Сахалинский" ЦВЕТЫ комн. и садовые</t>
  </si>
  <si>
    <t>Гумат НАТРИЯ "Сахалинский" ЯГОДНЫЕ культуры</t>
  </si>
  <si>
    <t>Модификация на основе калиевых солей гуминовых и фульвокислот с микроэлементами в хелатной форме
Расход 6%-ного водного раствора : 500мл на 300 л рабочего раствора
Расход 90%-ный пор :
5 г на 50 л раб. р-ра -100 кв.м.
0.5 г на 10 л раб. р-ра
после внесения в почву. Это - абсолютно безбалластный продукт. Отсутствие примесей делает его высокотехнологичным, легко входящим в любую технологию, от растениеводческих до индустриально-промышленных.</t>
  </si>
  <si>
    <t>ЛИГНОГУМАТ 6% водн.р-р
универсал</t>
  </si>
  <si>
    <t>ЛИГНОГУМАТ 6% водн.р-р цветочное</t>
  </si>
  <si>
    <t>ЛИГНОГУМАТ В-Fe против хлороза. 12%водн.р-р с высоким содержанием железа</t>
  </si>
  <si>
    <t>ЛИГНОГУМАТ 90%</t>
  </si>
  <si>
    <t>25 г (5 табл.х5 г)</t>
  </si>
  <si>
    <t>100 г (10пак. х5 г)</t>
  </si>
  <si>
    <t>2 г(4 капс. х 0,5г)</t>
  </si>
  <si>
    <t>БИОГУМУС «Сила жизни» для КАРТОФЕЛЯ и КОРНЕПЛОДОВ</t>
  </si>
  <si>
    <t>Фл. 500 мл</t>
  </si>
  <si>
    <t xml:space="preserve">Фл. 500 мл </t>
  </si>
  <si>
    <t>Ведро 1 л</t>
  </si>
  <si>
    <t>Ведро 3 л</t>
  </si>
  <si>
    <t>ПОЧВОУЛУЧШИТЕЛЬ для ВОССТАНОВЛЕНИЯ плодородия всех типов почв, увеличения урожайности и повышения приживаемости посаженных растений.</t>
  </si>
  <si>
    <t>ПОЧВЕННЫЕ КОНДИЦИОНЕРЫ</t>
  </si>
  <si>
    <t>ПОЧВОУЛУЧШИТЕЛЬ длительного действия для ОРГАНИЧЕСКОГО земляделия. Для экоферм и экодачников!!!</t>
  </si>
  <si>
    <t>ПОЧВОУЛУЧШИТЕЛЬ СУПЕР ГАЗОН . Для оздоровления и обновления почвы любых газонов, гольф-полей, декоративных растений, повышения приживаемости посаженных растений</t>
  </si>
  <si>
    <t>REASIL SOIL CONDITIONER
Уникальный продукт мирового качества для
улучшения качества живой почвы. Производят по
инновационной технологии основе леонардита -
природного минерала с высоким (до 54%)
содержанием гуминовых кислот. Не торф !!!
Расход: 1- 3 кг на 100 кв.м. При посадке/пересадке: 0,5 кг/м2 на дно посадочной ямы для повышения приживаемости.</t>
  </si>
  <si>
    <t xml:space="preserve">Пак.  2 кг </t>
  </si>
  <si>
    <t>ИЗВЕСТЬ ГУМИ с бором</t>
  </si>
  <si>
    <t>Органический раскислитель почв</t>
  </si>
  <si>
    <t>Марганцовка (перманганат   калия 40%)</t>
  </si>
  <si>
    <t>Пак. 5 г</t>
  </si>
  <si>
    <t>СУЛЬФАТ МАРГАНЦА</t>
  </si>
  <si>
    <t>Пак. 10 г</t>
  </si>
  <si>
    <t>ХЕЛАТ ЖЕЛЕЗО</t>
  </si>
  <si>
    <t>ХЕЛАТ МЕДИ</t>
  </si>
  <si>
    <t>ХЕЛАТ ЦИНКА</t>
  </si>
  <si>
    <t>Быстрорастворимые элементы</t>
  </si>
  <si>
    <t>пак. 10 г</t>
  </si>
  <si>
    <t>Смесь комплексная ОМУ для ГОРТЕНЗИЙ</t>
  </si>
  <si>
    <t>Смесь комплексная ОМУ ВЕСЕННЕЕ</t>
  </si>
  <si>
    <t>Пак. 100 г</t>
  </si>
  <si>
    <t>Смесь комплексная ОМУ ОСЕННЕЕ</t>
  </si>
  <si>
    <t xml:space="preserve">Пак. 3 кг </t>
  </si>
  <si>
    <t>Смесь комплексная ОМУ  ГАЗОННОЕ</t>
  </si>
  <si>
    <t>Смесь комплексная ОМУ  ОВОЩНАЯ ГРЯДКА</t>
  </si>
  <si>
    <t>Смесь комплексная ОМУ  УНИВЕРСАЛЬНОЕ</t>
  </si>
  <si>
    <t>Смесь комплексная ОМУ  Для ЛУКА и ЧЕСНОКА</t>
  </si>
  <si>
    <t>Смесь комплексная ОМУ  ХВОЙНОЕ Гера</t>
  </si>
  <si>
    <t>NPK 18:18:18</t>
  </si>
  <si>
    <t>Смесь комплексная ОМУ ДЕКОРАТИВНЫЕ КУСТАРНИКИ</t>
  </si>
  <si>
    <t>Смесь комплексная ОМУ ПЛОДОВО-ЯГОДНЫЕ</t>
  </si>
  <si>
    <t>Смесь комплексная ОМУ для КЛУБНИКИ и ЗЕМЛЯНИКИ</t>
  </si>
  <si>
    <t>Смесь комплексная ОМУ для РОЗ</t>
  </si>
  <si>
    <t>Смесь комплексная ОМУ ЦВЕТОЧНОЕ</t>
  </si>
  <si>
    <t>Сбалансированный состав по NPK соответствует назначению удобрения</t>
  </si>
  <si>
    <t>50/150</t>
  </si>
  <si>
    <t>АГРИКОЛА палочка для цветущих</t>
  </si>
  <si>
    <t>12:07:08 + 1% MgO + микроэлементы Длительного действия</t>
  </si>
  <si>
    <t>Амп. 50 мл</t>
  </si>
  <si>
    <t>Пак. 50 г</t>
  </si>
  <si>
    <t>ГРОЗА -3</t>
  </si>
  <si>
    <t>Слизни. Улитки. Расход: 15 г на 5 м2</t>
  </si>
  <si>
    <t>Пак. 15 г</t>
  </si>
  <si>
    <t>банка 120 г</t>
  </si>
  <si>
    <t>ИСКРА тройной эффект (д. в. Циперметрин+перметрин+ имидаклоприд)</t>
  </si>
  <si>
    <t>Колорадский жук. Мгновенное действие! Убивает устойчивых вредителей!</t>
  </si>
  <si>
    <t>Пак. 10,6 г</t>
  </si>
  <si>
    <t>50/200</t>
  </si>
  <si>
    <t>ХИЩНИК ( д.в. Метальдегид г/кг)</t>
  </si>
  <si>
    <t>Слизни. Улитки. Расход 50 г на 70 кв м. В 4 раза эффективнее аналогов</t>
  </si>
  <si>
    <t>ПИНАЦИД, СК</t>
  </si>
  <si>
    <t>Первый специализированный препарат против комплекса вредителей хвойных декоративных культур. Высокоэффективен против щитовок и ложнощитовок,пилильщиков,тли,хермеса, мучнистых червецов и видов гусениц.</t>
  </si>
  <si>
    <t>Ведро 1.5 кг</t>
  </si>
  <si>
    <t>Ведро 3  кг</t>
  </si>
  <si>
    <t>РАКУРС, СК (Д.в. 240г\л эпоксиназол+160 г\л ципроконазол</t>
  </si>
  <si>
    <t>Хвойные культуры : снежное и обыкновенное шютте. Лиственные породы деревьев: мучнистая роса,пятнистости. Многолетние цветочные : мучнистая роса,пятнистости</t>
  </si>
  <si>
    <t>Фл. 48 мл</t>
  </si>
  <si>
    <t>СТРИЖ в.д.г. Глифосат 687 г\л</t>
  </si>
  <si>
    <t>Тотальное уничтожение всех видов сорняков, в т.ч. трудноискореняемых. Подавляет борщевик!!.</t>
  </si>
  <si>
    <t>Пак. 9 г</t>
  </si>
  <si>
    <t>Пак. 22 г</t>
  </si>
  <si>
    <t>Пак. 45 г</t>
  </si>
  <si>
    <t>ХАКЕР,вдг (клопиралид 750г/кг)</t>
  </si>
  <si>
    <t>Однолетние и многолетние двудольные на газонах и территорий спортивных сооружений Расход: 2.5 г /5л воды/200 кв.м.</t>
  </si>
  <si>
    <t>Пак. 2,5 г</t>
  </si>
  <si>
    <t>Деймос,врк Газон (480г\л Дикамба)</t>
  </si>
  <si>
    <t>Против однолетних многолетних двудольных сорняков на газонах,садовых дорожках и т.д.</t>
  </si>
  <si>
    <t>Фл. 40 мл</t>
  </si>
  <si>
    <t xml:space="preserve"> Деймос,врк + Миура,кэ(Дикамба + Хизалофоп-П-этил )</t>
  </si>
  <si>
    <t>Двухкомпонентная смесь избирательных гербицидов идеальна для очистки целинных участков</t>
  </si>
  <si>
    <t>Фл.40мл/Фл.12мл</t>
  </si>
  <si>
    <t>Банка 12 шт</t>
  </si>
  <si>
    <t>ПОЯС ЛОВЧИЙ КЛЕЕВОЙ</t>
  </si>
  <si>
    <t>Для защиты плодовых и декоративных деревьев от насекомых,вредителей, муравьев, долгоносиков, гусениц,цветоеда и др</t>
  </si>
  <si>
    <t>Уп.1 шт. 100х9см</t>
  </si>
  <si>
    <t>Лента. Для отлова насекомых вредителей на плодовых деревьях и кустарниках.</t>
  </si>
  <si>
    <t xml:space="preserve">Пояс ловчий «КАПКАН МАКСИ» </t>
  </si>
  <si>
    <t>Уп.1 шт. 2х7х75см</t>
  </si>
  <si>
    <t>Ср-во для защиты от потери воды, увеличения интерв между поливами, сохранения хвои и листвы рассады, саженцев, фрукт и декор деревьев. Расход:50мл на 1л раб. р-ра, 500 мл на 10л раб. р-ра</t>
  </si>
  <si>
    <t>Новинка сезона 2020г !                                                     ПУРШАТ-А</t>
  </si>
  <si>
    <t>Уп. 50 мл</t>
  </si>
  <si>
    <t>Уп. 500 мл</t>
  </si>
  <si>
    <t>24/120</t>
  </si>
  <si>
    <t>Восковая поверхностно-активная эмульсия от потери влаги при транспортировке, хранении и пересадках. Формирует защитную пленку на семенах, саженцах с оголенным корнем, корневищах, луковицах, рулонных и посевных газонах без орошения, срезанных цветах,елях
Расход: 50 мл на 2л раб.р-ра,500мл на20 л раб.р-ра</t>
  </si>
  <si>
    <t>Новинка сезона 2020г !                                                    ПУРШАТ-А</t>
  </si>
  <si>
    <t>Антитранспирант для защиты хвойных, декоративных и плодовых культур от солнечных ожогов, последствий почвенной летней и зимней физиологической засухи , предотвращения высыхания хвои и почек у молодого прироста, саженцев и крупномеров от стресса при пересадке. . Расход :50 мл на 30кв.м. площади кроны, 500 мл на 10л раб. р-ра на300 кв.м площади кроны</t>
  </si>
  <si>
    <t>ПУРШАТ-О</t>
  </si>
  <si>
    <t>Туба 150 г</t>
  </si>
  <si>
    <t>Банка 600 г</t>
  </si>
  <si>
    <t>ЛИГНОГУМАТ- компост</t>
  </si>
  <si>
    <t>Биологический ускоритель компосторования
1 флакон на 100л воды на 500 кг комп</t>
  </si>
  <si>
    <t>SuperCAT,Б (брикет мягкий)</t>
  </si>
  <si>
    <t>SuperCAT,Г (гранулы)</t>
  </si>
  <si>
    <t>SuperCAT,З (зерно)</t>
  </si>
  <si>
    <t>РЭТМЭН.г</t>
  </si>
  <si>
    <t>ЖЕЛЕЗНЫЙ КУПАРОС</t>
  </si>
  <si>
    <t xml:space="preserve">МЕДНЫЙ КУПАРОС </t>
  </si>
  <si>
    <t>Фл. 50 мл</t>
  </si>
  <si>
    <t>АЗОТОВИТ универсальное</t>
  </si>
  <si>
    <t>АЗОТОВИТ для рассады</t>
  </si>
  <si>
    <t>АЗОТОВИТ для комн. раст.</t>
  </si>
  <si>
    <t>АЗОТОВИТ для овощных</t>
  </si>
  <si>
    <t>Обеспечивает растения биологическим азотом, способствует росту и развитию вегетативной системы, увеличивает энергию прорастания, увеличивает продолжительность цветения и декоративность, подавляет развитие грибных болезней,препятствует пожелтению листьев и увеличивает урожайность и лежкость при хранении овощей. Расход 220 мл на 100л рабочего раствора</t>
  </si>
  <si>
    <t>Фл. 220 мл</t>
  </si>
  <si>
    <t xml:space="preserve"> ФОСФАТОВИТ универсальное</t>
  </si>
  <si>
    <t>ФОСФАТОВИТ для рассады</t>
  </si>
  <si>
    <t>ФОСФАТОВИТ для комн. раст.</t>
  </si>
  <si>
    <t>ФОСФАТОВИТ для овощных</t>
  </si>
  <si>
    <t>ФОСФАТОВИТ для хвойных</t>
  </si>
  <si>
    <t>Обеспечивает растения биодоступными фосфором и калием, повышает укореняемость при пересадках, усиливает корневую системувегетирующих растений, улучшает декоративность листьев и хвои
Расход 220 мл на 100л рабочего раствора</t>
  </si>
  <si>
    <t>ОРДАН, с.п. (д.в.ХОМ+цимоксанил)</t>
  </si>
  <si>
    <t>ФИТОФТОРОЗ И АЛЬТЕРНАРИОЗ КАРТОФЕЛЯ И ТОМАТОВ, ПЕРОНОСПОРОЗ ОГУРЦА. Расход 12.5 г на 50м2.</t>
  </si>
  <si>
    <t>Пак. 12,5 г</t>
  </si>
  <si>
    <t>Товар временно отсутствует!!!</t>
  </si>
  <si>
    <t>Товар временно отсутствует!!!!</t>
  </si>
  <si>
    <t>товар временно отсутствует!!!</t>
  </si>
  <si>
    <t>товавр временно отсутствует!!!</t>
  </si>
  <si>
    <t>Товар временно отсутствует</t>
  </si>
  <si>
    <t>Товар временно отсутствует!</t>
  </si>
  <si>
    <t xml:space="preserve">АКАРИН </t>
  </si>
  <si>
    <t>Товар временно отсутвует!!!</t>
  </si>
  <si>
    <t xml:space="preserve">Биокомплекс "ЗДОРОВЫЙ САД" </t>
  </si>
  <si>
    <t>Биокомплекс " ЭКОБЕРИН"</t>
  </si>
  <si>
    <t>Средство для адаптации растений к неблагоприятным экологическим и погодно-климатическим условиям</t>
  </si>
  <si>
    <t>Средство для оздоравления растений, стимуляции их роста, защиты в неблагоприятных условиях</t>
  </si>
  <si>
    <t>С НДС</t>
  </si>
  <si>
    <r>
      <t xml:space="preserve">ДРЕНАЖ керамзитовый  </t>
    </r>
    <r>
      <rPr>
        <sz val="12"/>
        <color indexed="10"/>
        <rFont val="Times New Roman"/>
        <family val="1"/>
      </rPr>
      <t>Средний,</t>
    </r>
    <r>
      <rPr>
        <b/>
        <sz val="12"/>
        <color indexed="10"/>
        <rFont val="Times New Roman"/>
        <family val="1"/>
      </rPr>
      <t xml:space="preserve">  </t>
    </r>
    <r>
      <rPr>
        <sz val="12"/>
        <color indexed="10"/>
        <rFont val="Times New Roman"/>
        <family val="1"/>
      </rPr>
      <t xml:space="preserve">крупный </t>
    </r>
    <r>
      <rPr>
        <b/>
        <sz val="12"/>
        <color indexed="10"/>
        <rFont val="Times New Roman"/>
        <family val="1"/>
      </rPr>
      <t xml:space="preserve">                          Под заказ             </t>
    </r>
  </si>
  <si>
    <r>
      <t xml:space="preserve">ГРАНУЛЫ от КРОТОВ </t>
    </r>
    <r>
      <rPr>
        <b/>
        <i/>
        <sz val="12"/>
        <color indexed="10"/>
        <rFont val="Times New Roman"/>
        <family val="1"/>
      </rPr>
      <t>ARGUS GARDEN</t>
    </r>
    <r>
      <rPr>
        <sz val="12"/>
        <color indexed="10"/>
        <rFont val="Times New Roman"/>
        <family val="1"/>
      </rPr>
      <t xml:space="preserve">   </t>
    </r>
  </si>
  <si>
    <r>
      <t xml:space="preserve">ГЕЛЬ от КРОТОВ                 </t>
    </r>
    <r>
      <rPr>
        <b/>
        <i/>
        <sz val="12"/>
        <color indexed="10"/>
        <rFont val="Times New Roman"/>
        <family val="1"/>
      </rPr>
      <t>ARGUS GARDEN</t>
    </r>
  </si>
  <si>
    <t>С 01.01.2021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</si>
</sst>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91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b/>
      <sz val="22"/>
      <color indexed="10"/>
      <name val="Times New Roman"/>
      <family val="1"/>
    </font>
    <font>
      <u val="single"/>
      <sz val="7.5"/>
      <color indexed="12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2"/>
      <name val="Arial"/>
      <family val="2"/>
    </font>
    <font>
      <b/>
      <sz val="10"/>
      <name val="Tahoma"/>
      <family val="2"/>
    </font>
    <font>
      <sz val="14"/>
      <color indexed="8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u val="single"/>
      <sz val="11"/>
      <color indexed="12"/>
      <name val="Arial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3" fontId="5" fillId="33" borderId="13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5" fillId="33" borderId="18" xfId="0" applyFont="1" applyFill="1" applyBorder="1" applyAlignment="1">
      <alignment wrapText="1"/>
    </xf>
    <xf numFmtId="3" fontId="5" fillId="33" borderId="18" xfId="0" applyNumberFormat="1" applyFont="1" applyFill="1" applyBorder="1" applyAlignment="1">
      <alignment horizontal="center" wrapText="1"/>
    </xf>
    <xf numFmtId="4" fontId="6" fillId="33" borderId="18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3" fontId="3" fillId="33" borderId="18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vertical="top" wrapText="1"/>
    </xf>
    <xf numFmtId="3" fontId="3" fillId="33" borderId="18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wrapText="1"/>
    </xf>
    <xf numFmtId="3" fontId="6" fillId="0" borderId="19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3" fontId="3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9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3" fillId="33" borderId="24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3" fontId="6" fillId="0" borderId="26" xfId="0" applyNumberFormat="1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33" borderId="18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0" fontId="6" fillId="33" borderId="2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vertical="top" wrapText="1"/>
    </xf>
    <xf numFmtId="3" fontId="3" fillId="33" borderId="27" xfId="0" applyNumberFormat="1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vertical="top" wrapText="1"/>
    </xf>
    <xf numFmtId="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7" fillId="33" borderId="18" xfId="0" applyFont="1" applyFill="1" applyBorder="1" applyAlignment="1">
      <alignment vertical="center" wrapText="1"/>
    </xf>
    <xf numFmtId="0" fontId="15" fillId="33" borderId="18" xfId="0" applyFont="1" applyFill="1" applyBorder="1" applyAlignment="1">
      <alignment vertical="center" wrapText="1"/>
    </xf>
    <xf numFmtId="0" fontId="37" fillId="33" borderId="27" xfId="0" applyFont="1" applyFill="1" applyBorder="1" applyAlignment="1">
      <alignment vertical="center" wrapText="1"/>
    </xf>
    <xf numFmtId="0" fontId="15" fillId="33" borderId="27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3" fontId="6" fillId="0" borderId="28" xfId="0" applyNumberFormat="1" applyFont="1" applyFill="1" applyBorder="1" applyAlignment="1">
      <alignment horizontal="center" vertical="top" wrapText="1"/>
    </xf>
    <xf numFmtId="4" fontId="6" fillId="0" borderId="28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vertical="top" wrapText="1"/>
    </xf>
    <xf numFmtId="3" fontId="6" fillId="0" borderId="30" xfId="0" applyNumberFormat="1" applyFont="1" applyFill="1" applyBorder="1" applyAlignment="1">
      <alignment horizontal="center" vertical="top" wrapText="1"/>
    </xf>
    <xf numFmtId="4" fontId="6" fillId="0" borderId="30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7" fillId="33" borderId="12" xfId="0" applyFont="1" applyFill="1" applyBorder="1" applyAlignment="1">
      <alignment vertical="center" wrapText="1"/>
    </xf>
    <xf numFmtId="0" fontId="37" fillId="33" borderId="32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37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27" fillId="0" borderId="33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35" xfId="0" applyFont="1" applyBorder="1" applyAlignment="1">
      <alignment vertical="top" wrapText="1"/>
    </xf>
    <xf numFmtId="0" fontId="27" fillId="0" borderId="11" xfId="0" applyFont="1" applyBorder="1" applyAlignment="1">
      <alignment vertical="top"/>
    </xf>
    <xf numFmtId="0" fontId="27" fillId="0" borderId="36" xfId="0" applyFont="1" applyBorder="1" applyAlignment="1">
      <alignment vertical="top"/>
    </xf>
    <xf numFmtId="0" fontId="25" fillId="0" borderId="19" xfId="0" applyFont="1" applyBorder="1" applyAlignment="1">
      <alignment vertical="top" wrapText="1"/>
    </xf>
    <xf numFmtId="0" fontId="25" fillId="0" borderId="35" xfId="0" applyFont="1" applyBorder="1" applyAlignment="1">
      <alignment vertical="top" wrapText="1"/>
    </xf>
    <xf numFmtId="0" fontId="27" fillId="0" borderId="36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2" fillId="0" borderId="19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36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4" fontId="43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wrapText="1"/>
    </xf>
    <xf numFmtId="4" fontId="30" fillId="33" borderId="10" xfId="0" applyNumberFormat="1" applyFont="1" applyFill="1" applyBorder="1" applyAlignment="1">
      <alignment horizontal="center" wrapText="1"/>
    </xf>
    <xf numFmtId="0" fontId="30" fillId="33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6" fillId="0" borderId="35" xfId="0" applyNumberFormat="1" applyFont="1" applyFill="1" applyBorder="1" applyAlignment="1">
      <alignment horizontal="center" vertical="top" wrapText="1"/>
    </xf>
    <xf numFmtId="4" fontId="6" fillId="0" borderId="35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vertical="top" wrapText="1"/>
    </xf>
    <xf numFmtId="3" fontId="6" fillId="0" borderId="38" xfId="0" applyNumberFormat="1" applyFont="1" applyFill="1" applyBorder="1" applyAlignment="1">
      <alignment horizontal="center" vertical="top" wrapText="1"/>
    </xf>
    <xf numFmtId="4" fontId="6" fillId="0" borderId="38" xfId="0" applyNumberFormat="1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vertical="top" wrapText="1"/>
    </xf>
    <xf numFmtId="3" fontId="6" fillId="0" borderId="40" xfId="0" applyNumberFormat="1" applyFont="1" applyFill="1" applyBorder="1" applyAlignment="1">
      <alignment horizontal="center" vertical="top" wrapText="1"/>
    </xf>
    <xf numFmtId="4" fontId="6" fillId="0" borderId="40" xfId="0" applyNumberFormat="1" applyFont="1" applyFill="1" applyBorder="1" applyAlignment="1">
      <alignment horizontal="center" vertical="top" wrapText="1"/>
    </xf>
    <xf numFmtId="0" fontId="86" fillId="0" borderId="41" xfId="0" applyFont="1" applyFill="1" applyBorder="1" applyAlignment="1">
      <alignment vertical="top" wrapText="1"/>
    </xf>
    <xf numFmtId="0" fontId="3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 wrapText="1"/>
    </xf>
    <xf numFmtId="4" fontId="6" fillId="0" borderId="38" xfId="0" applyNumberFormat="1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3" fontId="6" fillId="0" borderId="40" xfId="0" applyNumberFormat="1" applyFont="1" applyBorder="1" applyAlignment="1">
      <alignment horizontal="center" wrapText="1"/>
    </xf>
    <xf numFmtId="4" fontId="6" fillId="0" borderId="40" xfId="0" applyNumberFormat="1" applyFont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wrapText="1"/>
    </xf>
    <xf numFmtId="0" fontId="87" fillId="0" borderId="17" xfId="0" applyFont="1" applyBorder="1" applyAlignment="1">
      <alignment horizontal="right" wrapText="1"/>
    </xf>
    <xf numFmtId="3" fontId="87" fillId="0" borderId="35" xfId="0" applyNumberFormat="1" applyFont="1" applyBorder="1" applyAlignment="1">
      <alignment horizontal="center" wrapText="1"/>
    </xf>
    <xf numFmtId="4" fontId="87" fillId="0" borderId="35" xfId="0" applyNumberFormat="1" applyFont="1" applyBorder="1" applyAlignment="1">
      <alignment horizontal="center" wrapText="1"/>
    </xf>
    <xf numFmtId="3" fontId="87" fillId="0" borderId="10" xfId="0" applyNumberFormat="1" applyFont="1" applyBorder="1" applyAlignment="1">
      <alignment horizontal="center" wrapText="1"/>
    </xf>
    <xf numFmtId="4" fontId="87" fillId="0" borderId="10" xfId="0" applyNumberFormat="1" applyFont="1" applyBorder="1" applyAlignment="1">
      <alignment horizontal="center" wrapText="1"/>
    </xf>
    <xf numFmtId="0" fontId="87" fillId="35" borderId="10" xfId="0" applyFont="1" applyFill="1" applyBorder="1" applyAlignment="1">
      <alignment vertical="center" wrapText="1"/>
    </xf>
    <xf numFmtId="0" fontId="87" fillId="35" borderId="10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/>
    </xf>
    <xf numFmtId="0" fontId="27" fillId="0" borderId="19" xfId="0" applyFont="1" applyBorder="1" applyAlignment="1">
      <alignment horizontal="left" vertical="top" wrapText="1"/>
    </xf>
    <xf numFmtId="0" fontId="27" fillId="0" borderId="45" xfId="0" applyFont="1" applyBorder="1" applyAlignment="1">
      <alignment horizontal="left" vertical="top" wrapText="1"/>
    </xf>
    <xf numFmtId="0" fontId="2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3" fillId="33" borderId="46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29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33" borderId="46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19" fillId="0" borderId="47" xfId="0" applyFont="1" applyBorder="1" applyAlignment="1">
      <alignment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3" fillId="0" borderId="4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5" fillId="33" borderId="4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15" fillId="33" borderId="0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4" fontId="23" fillId="0" borderId="0" xfId="0" applyNumberFormat="1" applyFont="1" applyAlignment="1">
      <alignment horizontal="center"/>
    </xf>
    <xf numFmtId="0" fontId="66" fillId="0" borderId="0" xfId="42" applyFont="1" applyAlignment="1" applyProtection="1">
      <alignment horizontal="left" vertical="center"/>
      <protection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35" borderId="22" xfId="0" applyFont="1" applyFill="1" applyBorder="1" applyAlignment="1">
      <alignment horizontal="center" vertical="top" wrapText="1"/>
    </xf>
    <xf numFmtId="0" fontId="3" fillId="35" borderId="45" xfId="0" applyFont="1" applyFill="1" applyBorder="1" applyAlignment="1">
      <alignment vertical="center" wrapText="1"/>
    </xf>
    <xf numFmtId="0" fontId="6" fillId="35" borderId="45" xfId="0" applyFont="1" applyFill="1" applyBorder="1" applyAlignment="1">
      <alignment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wrapText="1"/>
    </xf>
    <xf numFmtId="0" fontId="3" fillId="35" borderId="45" xfId="0" applyFont="1" applyFill="1" applyBorder="1" applyAlignment="1">
      <alignment/>
    </xf>
    <xf numFmtId="3" fontId="6" fillId="35" borderId="45" xfId="0" applyNumberFormat="1" applyFont="1" applyFill="1" applyBorder="1" applyAlignment="1">
      <alignment horizontal="center" wrapText="1"/>
    </xf>
    <xf numFmtId="4" fontId="6" fillId="35" borderId="45" xfId="0" applyNumberFormat="1" applyFont="1" applyFill="1" applyBorder="1" applyAlignment="1">
      <alignment horizontal="center" wrapText="1"/>
    </xf>
    <xf numFmtId="4" fontId="8" fillId="35" borderId="25" xfId="0" applyNumberFormat="1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vertical="top" wrapText="1"/>
    </xf>
    <xf numFmtId="0" fontId="86" fillId="35" borderId="51" xfId="0" applyFont="1" applyFill="1" applyBorder="1" applyAlignment="1">
      <alignment vertical="center" wrapText="1"/>
    </xf>
    <xf numFmtId="0" fontId="87" fillId="35" borderId="51" xfId="0" applyFont="1" applyFill="1" applyBorder="1" applyAlignment="1">
      <alignment vertical="center" wrapText="1"/>
    </xf>
    <xf numFmtId="0" fontId="87" fillId="35" borderId="51" xfId="0" applyFont="1" applyFill="1" applyBorder="1" applyAlignment="1">
      <alignment horizontal="center" vertical="center" wrapText="1"/>
    </xf>
    <xf numFmtId="0" fontId="87" fillId="35" borderId="51" xfId="0" applyFont="1" applyFill="1" applyBorder="1" applyAlignment="1">
      <alignment wrapText="1"/>
    </xf>
    <xf numFmtId="0" fontId="86" fillId="35" borderId="51" xfId="0" applyFont="1" applyFill="1" applyBorder="1" applyAlignment="1">
      <alignment/>
    </xf>
    <xf numFmtId="3" fontId="87" fillId="35" borderId="51" xfId="0" applyNumberFormat="1" applyFont="1" applyFill="1" applyBorder="1" applyAlignment="1">
      <alignment horizontal="center" wrapText="1"/>
    </xf>
    <xf numFmtId="4" fontId="87" fillId="35" borderId="51" xfId="0" applyNumberFormat="1" applyFont="1" applyFill="1" applyBorder="1" applyAlignment="1">
      <alignment horizontal="center" wrapText="1"/>
    </xf>
    <xf numFmtId="4" fontId="8" fillId="35" borderId="52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 wrapText="1"/>
    </xf>
    <xf numFmtId="4" fontId="6" fillId="35" borderId="17" xfId="0" applyNumberFormat="1" applyFont="1" applyFill="1" applyBorder="1" applyAlignment="1">
      <alignment horizontal="center" wrapText="1"/>
    </xf>
    <xf numFmtId="4" fontId="8" fillId="35" borderId="17" xfId="0" applyNumberFormat="1" applyFont="1" applyFill="1" applyBorder="1" applyAlignment="1">
      <alignment horizontal="center" wrapText="1"/>
    </xf>
    <xf numFmtId="0" fontId="86" fillId="35" borderId="10" xfId="0" applyFont="1" applyFill="1" applyBorder="1" applyAlignment="1">
      <alignment horizontal="left" vertical="center" wrapText="1"/>
    </xf>
    <xf numFmtId="0" fontId="87" fillId="35" borderId="10" xfId="0" applyFont="1" applyFill="1" applyBorder="1" applyAlignment="1">
      <alignment wrapText="1"/>
    </xf>
    <xf numFmtId="0" fontId="86" fillId="35" borderId="10" xfId="0" applyFont="1" applyFill="1" applyBorder="1" applyAlignment="1">
      <alignment/>
    </xf>
    <xf numFmtId="4" fontId="8" fillId="35" borderId="17" xfId="0" applyNumberFormat="1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45" fillId="35" borderId="0" xfId="0" applyFont="1" applyFill="1" applyAlignment="1">
      <alignment/>
    </xf>
    <xf numFmtId="0" fontId="89" fillId="35" borderId="0" xfId="0" applyFont="1" applyFill="1" applyAlignment="1">
      <alignment wrapText="1"/>
    </xf>
    <xf numFmtId="0" fontId="90" fillId="35" borderId="0" xfId="0" applyFont="1" applyFill="1" applyAlignment="1">
      <alignment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wrapText="1"/>
    </xf>
    <xf numFmtId="0" fontId="3" fillId="35" borderId="19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 wrapText="1"/>
    </xf>
    <xf numFmtId="4" fontId="6" fillId="35" borderId="19" xfId="0" applyNumberFormat="1" applyFont="1" applyFill="1" applyBorder="1" applyAlignment="1">
      <alignment horizontal="center" wrapText="1"/>
    </xf>
    <xf numFmtId="4" fontId="6" fillId="35" borderId="23" xfId="0" applyNumberFormat="1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vertical="center" wrapText="1"/>
    </xf>
    <xf numFmtId="0" fontId="3" fillId="35" borderId="50" xfId="0" applyFont="1" applyFill="1" applyBorder="1" applyAlignment="1">
      <alignment horizontal="center" vertical="top" wrapText="1"/>
    </xf>
    <xf numFmtId="0" fontId="3" fillId="35" borderId="51" xfId="0" applyFont="1" applyFill="1" applyBorder="1" applyAlignment="1">
      <alignment horizontal="left" vertical="center" wrapText="1"/>
    </xf>
    <xf numFmtId="0" fontId="6" fillId="35" borderId="51" xfId="0" applyFont="1" applyFill="1" applyBorder="1" applyAlignment="1">
      <alignment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vertical="top" wrapText="1"/>
    </xf>
    <xf numFmtId="0" fontId="3" fillId="35" borderId="51" xfId="0" applyFont="1" applyFill="1" applyBorder="1" applyAlignment="1">
      <alignment/>
    </xf>
    <xf numFmtId="3" fontId="6" fillId="35" borderId="51" xfId="0" applyNumberFormat="1" applyFont="1" applyFill="1" applyBorder="1" applyAlignment="1">
      <alignment horizontal="center" wrapText="1"/>
    </xf>
    <xf numFmtId="4" fontId="6" fillId="35" borderId="51" xfId="0" applyNumberFormat="1" applyFont="1" applyFill="1" applyBorder="1" applyAlignment="1">
      <alignment horizontal="center" wrapText="1"/>
    </xf>
    <xf numFmtId="4" fontId="6" fillId="35" borderId="52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 wrapText="1"/>
    </xf>
    <xf numFmtId="4" fontId="6" fillId="35" borderId="17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vertical="top" wrapText="1"/>
    </xf>
    <xf numFmtId="4" fontId="6" fillId="35" borderId="23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5" borderId="35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wrapText="1"/>
    </xf>
    <xf numFmtId="0" fontId="3" fillId="35" borderId="35" xfId="0" applyFont="1" applyFill="1" applyBorder="1" applyAlignment="1">
      <alignment/>
    </xf>
    <xf numFmtId="3" fontId="6" fillId="35" borderId="35" xfId="0" applyNumberFormat="1" applyFont="1" applyFill="1" applyBorder="1" applyAlignment="1">
      <alignment horizontal="center" wrapText="1"/>
    </xf>
    <xf numFmtId="4" fontId="6" fillId="35" borderId="35" xfId="0" applyNumberFormat="1" applyFont="1" applyFill="1" applyBorder="1" applyAlignment="1">
      <alignment horizontal="center" wrapText="1"/>
    </xf>
    <xf numFmtId="4" fontId="6" fillId="35" borderId="37" xfId="0" applyNumberFormat="1" applyFont="1" applyFill="1" applyBorder="1" applyAlignment="1">
      <alignment horizontal="center" wrapText="1"/>
    </xf>
    <xf numFmtId="0" fontId="89" fillId="35" borderId="10" xfId="0" applyFont="1" applyFill="1" applyBorder="1" applyAlignment="1">
      <alignment/>
    </xf>
    <xf numFmtId="0" fontId="90" fillId="35" borderId="10" xfId="0" applyFont="1" applyFill="1" applyBorder="1" applyAlignment="1">
      <alignment wrapText="1"/>
    </xf>
    <xf numFmtId="0" fontId="90" fillId="35" borderId="1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26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wrapText="1"/>
    </xf>
    <xf numFmtId="0" fontId="3" fillId="35" borderId="26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6" fillId="35" borderId="38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wrapText="1"/>
    </xf>
    <xf numFmtId="0" fontId="3" fillId="35" borderId="56" xfId="0" applyFont="1" applyFill="1" applyBorder="1" applyAlignment="1">
      <alignment vertical="center" wrapText="1"/>
    </xf>
    <xf numFmtId="0" fontId="6" fillId="35" borderId="56" xfId="0" applyFont="1" applyFill="1" applyBorder="1" applyAlignment="1">
      <alignment horizontal="left" vertical="center" wrapText="1"/>
    </xf>
    <xf numFmtId="0" fontId="6" fillId="35" borderId="40" xfId="0" applyFont="1" applyFill="1" applyBorder="1" applyAlignment="1">
      <alignment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wrapText="1"/>
    </xf>
    <xf numFmtId="0" fontId="3" fillId="35" borderId="58" xfId="0" applyFont="1" applyFill="1" applyBorder="1" applyAlignment="1">
      <alignment/>
    </xf>
    <xf numFmtId="0" fontId="86" fillId="35" borderId="35" xfId="0" applyFont="1" applyFill="1" applyBorder="1" applyAlignment="1">
      <alignment vertical="center" wrapText="1"/>
    </xf>
    <xf numFmtId="0" fontId="87" fillId="35" borderId="35" xfId="0" applyFont="1" applyFill="1" applyBorder="1" applyAlignment="1">
      <alignment vertical="center" wrapText="1"/>
    </xf>
    <xf numFmtId="0" fontId="87" fillId="35" borderId="35" xfId="0" applyFont="1" applyFill="1" applyBorder="1" applyAlignment="1">
      <alignment horizontal="center" vertical="center" wrapText="1"/>
    </xf>
    <xf numFmtId="0" fontId="87" fillId="35" borderId="36" xfId="0" applyFont="1" applyFill="1" applyBorder="1" applyAlignment="1">
      <alignment wrapText="1"/>
    </xf>
    <xf numFmtId="0" fontId="86" fillId="35" borderId="35" xfId="0" applyFont="1" applyFill="1" applyBorder="1" applyAlignment="1">
      <alignment/>
    </xf>
    <xf numFmtId="0" fontId="3" fillId="35" borderId="45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wrapText="1"/>
    </xf>
    <xf numFmtId="0" fontId="3" fillId="35" borderId="19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/>
    </xf>
    <xf numFmtId="0" fontId="3" fillId="35" borderId="26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/>
    </xf>
    <xf numFmtId="0" fontId="6" fillId="35" borderId="55" xfId="0" applyFont="1" applyFill="1" applyBorder="1" applyAlignment="1">
      <alignment vertical="top" wrapText="1"/>
    </xf>
    <xf numFmtId="0" fontId="3" fillId="35" borderId="45" xfId="0" applyFont="1" applyFill="1" applyBorder="1" applyAlignment="1">
      <alignment horizontal="left" vertical="center" wrapText="1"/>
    </xf>
    <xf numFmtId="0" fontId="6" fillId="35" borderId="45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vertical="top" wrapText="1"/>
    </xf>
    <xf numFmtId="0" fontId="6" fillId="35" borderId="30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vertical="top" wrapText="1"/>
    </xf>
    <xf numFmtId="0" fontId="3" fillId="35" borderId="56" xfId="0" applyFont="1" applyFill="1" applyBorder="1" applyAlignment="1">
      <alignment horizontal="left" vertical="center" wrapText="1"/>
    </xf>
    <xf numFmtId="0" fontId="6" fillId="35" borderId="56" xfId="0" applyFont="1" applyFill="1" applyBorder="1" applyAlignment="1">
      <alignment horizontal="left" vertical="center"/>
    </xf>
    <xf numFmtId="0" fontId="6" fillId="35" borderId="57" xfId="0" applyFont="1" applyFill="1" applyBorder="1" applyAlignment="1">
      <alignment vertical="top" wrapText="1"/>
    </xf>
    <xf numFmtId="0" fontId="3" fillId="35" borderId="62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6" fillId="35" borderId="36" xfId="0" applyFont="1" applyFill="1" applyBorder="1" applyAlignment="1">
      <alignment wrapText="1"/>
    </xf>
    <xf numFmtId="0" fontId="86" fillId="35" borderId="10" xfId="0" applyFont="1" applyFill="1" applyBorder="1" applyAlignment="1">
      <alignment vertical="center" wrapText="1"/>
    </xf>
    <xf numFmtId="0" fontId="87" fillId="35" borderId="33" xfId="0" applyFont="1" applyFill="1" applyBorder="1" applyAlignment="1">
      <alignment horizontal="right" wrapText="1"/>
    </xf>
    <xf numFmtId="0" fontId="6" fillId="35" borderId="33" xfId="0" applyFont="1" applyFill="1" applyBorder="1" applyAlignment="1">
      <alignment horizontal="right" wrapText="1"/>
    </xf>
    <xf numFmtId="0" fontId="6" fillId="35" borderId="33" xfId="0" applyFont="1" applyFill="1" applyBorder="1" applyAlignment="1">
      <alignment wrapText="1"/>
    </xf>
    <xf numFmtId="0" fontId="3" fillId="35" borderId="19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wrapText="1"/>
    </xf>
    <xf numFmtId="0" fontId="6" fillId="35" borderId="35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/>
    </xf>
    <xf numFmtId="0" fontId="6" fillId="35" borderId="45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top" wrapText="1"/>
    </xf>
    <xf numFmtId="4" fontId="6" fillId="35" borderId="25" xfId="0" applyNumberFormat="1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vertical="top" wrapText="1"/>
    </xf>
    <xf numFmtId="0" fontId="86" fillId="35" borderId="35" xfId="0" applyFont="1" applyFill="1" applyBorder="1" applyAlignment="1">
      <alignment horizontal="left" vertical="center" wrapText="1"/>
    </xf>
    <xf numFmtId="0" fontId="87" fillId="35" borderId="35" xfId="0" applyFont="1" applyFill="1" applyBorder="1" applyAlignment="1">
      <alignment vertical="top" wrapText="1"/>
    </xf>
    <xf numFmtId="3" fontId="87" fillId="35" borderId="51" xfId="0" applyNumberFormat="1" applyFont="1" applyFill="1" applyBorder="1" applyAlignment="1">
      <alignment horizontal="center" vertical="top" wrapText="1"/>
    </xf>
    <xf numFmtId="4" fontId="87" fillId="35" borderId="51" xfId="0" applyNumberFormat="1" applyFont="1" applyFill="1" applyBorder="1" applyAlignment="1">
      <alignment horizontal="center" vertical="top" wrapText="1"/>
    </xf>
    <xf numFmtId="4" fontId="87" fillId="35" borderId="52" xfId="0" applyNumberFormat="1" applyFont="1" applyFill="1" applyBorder="1" applyAlignment="1">
      <alignment horizontal="center" wrapText="1"/>
    </xf>
    <xf numFmtId="0" fontId="86" fillId="35" borderId="10" xfId="0" applyFont="1" applyFill="1" applyBorder="1" applyAlignment="1">
      <alignment horizontal="left" vertical="center" wrapText="1"/>
    </xf>
    <xf numFmtId="0" fontId="87" fillId="35" borderId="10" xfId="0" applyFont="1" applyFill="1" applyBorder="1" applyAlignment="1">
      <alignment vertical="top" wrapText="1"/>
    </xf>
    <xf numFmtId="3" fontId="87" fillId="35" borderId="10" xfId="0" applyNumberFormat="1" applyFont="1" applyFill="1" applyBorder="1" applyAlignment="1">
      <alignment horizontal="center" vertical="top" wrapText="1"/>
    </xf>
    <xf numFmtId="4" fontId="87" fillId="35" borderId="10" xfId="0" applyNumberFormat="1" applyFont="1" applyFill="1" applyBorder="1" applyAlignment="1">
      <alignment horizontal="center" vertical="top" wrapText="1"/>
    </xf>
    <xf numFmtId="4" fontId="87" fillId="35" borderId="17" xfId="0" applyNumberFormat="1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86" fillId="35" borderId="19" xfId="0" applyFont="1" applyFill="1" applyBorder="1" applyAlignment="1">
      <alignment horizontal="left" vertical="center" wrapText="1"/>
    </xf>
    <xf numFmtId="0" fontId="87" fillId="35" borderId="58" xfId="0" applyFont="1" applyFill="1" applyBorder="1" applyAlignment="1">
      <alignment vertical="center"/>
    </xf>
    <xf numFmtId="0" fontId="87" fillId="35" borderId="19" xfId="0" applyFont="1" applyFill="1" applyBorder="1" applyAlignment="1">
      <alignment vertical="center" wrapText="1"/>
    </xf>
    <xf numFmtId="0" fontId="87" fillId="35" borderId="19" xfId="0" applyFont="1" applyFill="1" applyBorder="1" applyAlignment="1">
      <alignment horizontal="center" vertical="center" wrapText="1"/>
    </xf>
    <xf numFmtId="0" fontId="87" fillId="35" borderId="19" xfId="0" applyFont="1" applyFill="1" applyBorder="1" applyAlignment="1">
      <alignment vertical="top" wrapText="1"/>
    </xf>
    <xf numFmtId="0" fontId="86" fillId="35" borderId="19" xfId="0" applyFont="1" applyFill="1" applyBorder="1" applyAlignment="1">
      <alignment/>
    </xf>
    <xf numFmtId="3" fontId="87" fillId="35" borderId="19" xfId="0" applyNumberFormat="1" applyFont="1" applyFill="1" applyBorder="1" applyAlignment="1">
      <alignment horizontal="center" vertical="top" wrapText="1"/>
    </xf>
    <xf numFmtId="4" fontId="87" fillId="35" borderId="19" xfId="0" applyNumberFormat="1" applyFont="1" applyFill="1" applyBorder="1" applyAlignment="1">
      <alignment horizontal="center" vertical="top" wrapText="1"/>
    </xf>
    <xf numFmtId="4" fontId="87" fillId="35" borderId="23" xfId="0" applyNumberFormat="1" applyFont="1" applyFill="1" applyBorder="1" applyAlignment="1">
      <alignment horizontal="center" wrapText="1"/>
    </xf>
    <xf numFmtId="0" fontId="6" fillId="35" borderId="26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 horizontal="center" vertical="top" wrapText="1"/>
    </xf>
    <xf numFmtId="0" fontId="6" fillId="35" borderId="45" xfId="0" applyFont="1" applyFill="1" applyBorder="1" applyAlignment="1">
      <alignment vertical="center" wrapText="1"/>
    </xf>
    <xf numFmtId="0" fontId="89" fillId="35" borderId="10" xfId="0" applyFont="1" applyFill="1" applyBorder="1" applyAlignment="1">
      <alignment wrapText="1"/>
    </xf>
    <xf numFmtId="0" fontId="3" fillId="35" borderId="20" xfId="0" applyFont="1" applyFill="1" applyBorder="1" applyAlignment="1">
      <alignment horizontal="center" vertical="top"/>
    </xf>
    <xf numFmtId="0" fontId="3" fillId="35" borderId="45" xfId="0" applyFont="1" applyFill="1" applyBorder="1" applyAlignment="1">
      <alignment horizontal="left" vertical="center"/>
    </xf>
    <xf numFmtId="4" fontId="6" fillId="35" borderId="37" xfId="0" applyNumberFormat="1" applyFont="1" applyFill="1" applyBorder="1" applyAlignment="1">
      <alignment horizontal="center" vertical="top" wrapText="1"/>
    </xf>
    <xf numFmtId="0" fontId="87" fillId="35" borderId="10" xfId="0" applyFont="1" applyFill="1" applyBorder="1" applyAlignment="1">
      <alignment horizontal="left" vertical="center" wrapText="1"/>
    </xf>
    <xf numFmtId="3" fontId="87" fillId="35" borderId="10" xfId="0" applyNumberFormat="1" applyFont="1" applyFill="1" applyBorder="1" applyAlignment="1">
      <alignment horizontal="center" wrapText="1"/>
    </xf>
    <xf numFmtId="4" fontId="87" fillId="35" borderId="10" xfId="0" applyNumberFormat="1" applyFont="1" applyFill="1" applyBorder="1" applyAlignment="1">
      <alignment horizontal="center" wrapText="1"/>
    </xf>
    <xf numFmtId="0" fontId="86" fillId="35" borderId="58" xfId="0" applyFont="1" applyFill="1" applyBorder="1" applyAlignment="1">
      <alignment vertical="center" wrapText="1"/>
    </xf>
    <xf numFmtId="0" fontId="87" fillId="35" borderId="58" xfId="0" applyFont="1" applyFill="1" applyBorder="1" applyAlignment="1">
      <alignment horizontal="left" vertical="center" wrapText="1"/>
    </xf>
    <xf numFmtId="0" fontId="87" fillId="35" borderId="58" xfId="0" applyFont="1" applyFill="1" applyBorder="1" applyAlignment="1">
      <alignment vertical="center" wrapText="1"/>
    </xf>
    <xf numFmtId="0" fontId="87" fillId="35" borderId="58" xfId="0" applyFont="1" applyFill="1" applyBorder="1" applyAlignment="1">
      <alignment horizontal="center" vertical="center" wrapText="1"/>
    </xf>
    <xf numFmtId="0" fontId="87" fillId="35" borderId="58" xfId="0" applyFont="1" applyFill="1" applyBorder="1" applyAlignment="1">
      <alignment wrapText="1"/>
    </xf>
    <xf numFmtId="0" fontId="86" fillId="35" borderId="58" xfId="0" applyFont="1" applyFill="1" applyBorder="1" applyAlignment="1">
      <alignment/>
    </xf>
    <xf numFmtId="3" fontId="87" fillId="35" borderId="58" xfId="0" applyNumberFormat="1" applyFont="1" applyFill="1" applyBorder="1" applyAlignment="1">
      <alignment horizontal="center" wrapText="1"/>
    </xf>
    <xf numFmtId="4" fontId="87" fillId="35" borderId="58" xfId="0" applyNumberFormat="1" applyFont="1" applyFill="1" applyBorder="1" applyAlignment="1">
      <alignment horizontal="center" wrapText="1"/>
    </xf>
    <xf numFmtId="4" fontId="87" fillId="35" borderId="44" xfId="0" applyNumberFormat="1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3" fillId="35" borderId="35" xfId="0" applyFont="1" applyFill="1" applyBorder="1" applyAlignment="1">
      <alignment vertical="center" wrapText="1"/>
    </xf>
    <xf numFmtId="0" fontId="6" fillId="35" borderId="63" xfId="0" applyFont="1" applyFill="1" applyBorder="1" applyAlignment="1">
      <alignment vertical="center" wrapText="1"/>
    </xf>
    <xf numFmtId="4" fontId="8" fillId="35" borderId="37" xfId="0" applyNumberFormat="1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center" wrapText="1"/>
    </xf>
    <xf numFmtId="0" fontId="89" fillId="35" borderId="0" xfId="0" applyFont="1" applyFill="1" applyAlignment="1">
      <alignment/>
    </xf>
    <xf numFmtId="0" fontId="6" fillId="35" borderId="64" xfId="0" applyFont="1" applyFill="1" applyBorder="1" applyAlignment="1">
      <alignment vertical="center" wrapText="1"/>
    </xf>
    <xf numFmtId="4" fontId="8" fillId="35" borderId="25" xfId="0" applyNumberFormat="1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wrapText="1"/>
    </xf>
    <xf numFmtId="0" fontId="6" fillId="35" borderId="58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wrapText="1"/>
    </xf>
    <xf numFmtId="3" fontId="6" fillId="35" borderId="58" xfId="0" applyNumberFormat="1" applyFont="1" applyFill="1" applyBorder="1" applyAlignment="1">
      <alignment horizontal="center" wrapText="1"/>
    </xf>
    <xf numFmtId="4" fontId="6" fillId="35" borderId="58" xfId="0" applyNumberFormat="1" applyFont="1" applyFill="1" applyBorder="1" applyAlignment="1">
      <alignment horizontal="center" wrapText="1"/>
    </xf>
    <xf numFmtId="4" fontId="8" fillId="35" borderId="44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wrapText="1"/>
    </xf>
    <xf numFmtId="0" fontId="89" fillId="35" borderId="10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86" fillId="35" borderId="45" xfId="0" applyFont="1" applyFill="1" applyBorder="1" applyAlignment="1">
      <alignment horizontal="left" vertical="center" wrapText="1"/>
    </xf>
    <xf numFmtId="0" fontId="87" fillId="35" borderId="26" xfId="0" applyFont="1" applyFill="1" applyBorder="1" applyAlignment="1">
      <alignment horizontal="left" vertical="center" wrapText="1"/>
    </xf>
    <xf numFmtId="0" fontId="87" fillId="35" borderId="26" xfId="0" applyFont="1" applyFill="1" applyBorder="1" applyAlignment="1">
      <alignment vertical="center" wrapText="1"/>
    </xf>
    <xf numFmtId="0" fontId="87" fillId="35" borderId="45" xfId="0" applyFont="1" applyFill="1" applyBorder="1" applyAlignment="1">
      <alignment horizontal="center" vertical="center" wrapText="1"/>
    </xf>
    <xf numFmtId="0" fontId="87" fillId="35" borderId="26" xfId="0" applyFont="1" applyFill="1" applyBorder="1" applyAlignment="1">
      <alignment wrapText="1"/>
    </xf>
    <xf numFmtId="3" fontId="87" fillId="35" borderId="26" xfId="0" applyNumberFormat="1" applyFont="1" applyFill="1" applyBorder="1" applyAlignment="1">
      <alignment horizontal="center" wrapText="1"/>
    </xf>
    <xf numFmtId="4" fontId="87" fillId="35" borderId="26" xfId="0" applyNumberFormat="1" applyFont="1" applyFill="1" applyBorder="1" applyAlignment="1">
      <alignment horizontal="center" wrapText="1"/>
    </xf>
    <xf numFmtId="4" fontId="87" fillId="35" borderId="65" xfId="0" applyNumberFormat="1" applyFont="1" applyFill="1" applyBorder="1" applyAlignment="1">
      <alignment horizontal="center" wrapText="1"/>
    </xf>
    <xf numFmtId="0" fontId="2" fillId="35" borderId="45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45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66" xfId="0" applyFont="1" applyFill="1" applyBorder="1" applyAlignment="1">
      <alignment vertical="center" wrapText="1"/>
    </xf>
    <xf numFmtId="0" fontId="3" fillId="35" borderId="42" xfId="0" applyFont="1" applyFill="1" applyBorder="1" applyAlignment="1">
      <alignment horizontal="center" vertical="top" wrapText="1"/>
    </xf>
    <xf numFmtId="0" fontId="3" fillId="35" borderId="45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67" xfId="0" applyFont="1" applyFill="1" applyBorder="1" applyAlignment="1">
      <alignment vertical="center" wrapText="1"/>
    </xf>
    <xf numFmtId="0" fontId="6" fillId="35" borderId="67" xfId="0" applyFont="1" applyFill="1" applyBorder="1" applyAlignment="1">
      <alignment horizontal="center" vertical="center" wrapText="1"/>
    </xf>
    <xf numFmtId="0" fontId="6" fillId="35" borderId="67" xfId="0" applyFont="1" applyFill="1" applyBorder="1" applyAlignment="1">
      <alignment wrapText="1"/>
    </xf>
    <xf numFmtId="3" fontId="6" fillId="35" borderId="67" xfId="0" applyNumberFormat="1" applyFont="1" applyFill="1" applyBorder="1" applyAlignment="1">
      <alignment horizontal="center" wrapText="1"/>
    </xf>
    <xf numFmtId="4" fontId="6" fillId="35" borderId="67" xfId="0" applyNumberFormat="1" applyFont="1" applyFill="1" applyBorder="1" applyAlignment="1">
      <alignment horizontal="center" wrapText="1"/>
    </xf>
    <xf numFmtId="0" fontId="3" fillId="35" borderId="35" xfId="0" applyFont="1" applyFill="1" applyBorder="1" applyAlignment="1">
      <alignment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wrapText="1"/>
    </xf>
    <xf numFmtId="3" fontId="6" fillId="35" borderId="15" xfId="0" applyNumberFormat="1" applyFont="1" applyFill="1" applyBorder="1" applyAlignment="1">
      <alignment horizontal="center" wrapText="1"/>
    </xf>
    <xf numFmtId="4" fontId="6" fillId="35" borderId="15" xfId="0" applyNumberFormat="1" applyFont="1" applyFill="1" applyBorder="1" applyAlignment="1">
      <alignment horizontal="center" wrapText="1"/>
    </xf>
    <xf numFmtId="0" fontId="3" fillId="35" borderId="19" xfId="0" applyFont="1" applyFill="1" applyBorder="1" applyAlignment="1">
      <alignment vertical="center" wrapText="1"/>
    </xf>
    <xf numFmtId="0" fontId="2" fillId="35" borderId="35" xfId="0" applyFont="1" applyFill="1" applyBorder="1" applyAlignment="1">
      <alignment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top" wrapText="1"/>
    </xf>
    <xf numFmtId="0" fontId="87" fillId="35" borderId="19" xfId="0" applyFont="1" applyFill="1" applyBorder="1" applyAlignment="1">
      <alignment horizontal="left" vertical="center" wrapText="1"/>
    </xf>
    <xf numFmtId="3" fontId="87" fillId="35" borderId="15" xfId="0" applyNumberFormat="1" applyFont="1" applyFill="1" applyBorder="1" applyAlignment="1">
      <alignment horizontal="center" wrapText="1"/>
    </xf>
    <xf numFmtId="0" fontId="87" fillId="35" borderId="45" xfId="0" applyFont="1" applyFill="1" applyBorder="1" applyAlignment="1">
      <alignment horizontal="left" vertical="center" wrapText="1"/>
    </xf>
    <xf numFmtId="4" fontId="86" fillId="35" borderId="17" xfId="0" applyNumberFormat="1" applyFont="1" applyFill="1" applyBorder="1" applyAlignment="1">
      <alignment horizontal="center" wrapText="1"/>
    </xf>
    <xf numFmtId="0" fontId="86" fillId="35" borderId="19" xfId="0" applyFont="1" applyFill="1" applyBorder="1" applyAlignment="1">
      <alignment vertical="center" wrapText="1"/>
    </xf>
    <xf numFmtId="0" fontId="87" fillId="35" borderId="19" xfId="0" applyFont="1" applyFill="1" applyBorder="1" applyAlignment="1">
      <alignment wrapText="1"/>
    </xf>
    <xf numFmtId="3" fontId="87" fillId="35" borderId="19" xfId="0" applyNumberFormat="1" applyFont="1" applyFill="1" applyBorder="1" applyAlignment="1">
      <alignment horizontal="center" wrapText="1"/>
    </xf>
    <xf numFmtId="4" fontId="87" fillId="35" borderId="25" xfId="0" applyNumberFormat="1" applyFont="1" applyFill="1" applyBorder="1" applyAlignment="1">
      <alignment horizontal="center" wrapText="1"/>
    </xf>
    <xf numFmtId="0" fontId="6" fillId="35" borderId="35" xfId="0" applyFont="1" applyFill="1" applyBorder="1" applyAlignment="1">
      <alignment vertical="center"/>
    </xf>
    <xf numFmtId="0" fontId="41" fillId="35" borderId="35" xfId="0" applyFont="1" applyFill="1" applyBorder="1" applyAlignment="1">
      <alignment/>
    </xf>
    <xf numFmtId="0" fontId="6" fillId="35" borderId="37" xfId="0" applyFont="1" applyFill="1" applyBorder="1" applyAlignment="1">
      <alignment wrapText="1"/>
    </xf>
    <xf numFmtId="0" fontId="0" fillId="35" borderId="45" xfId="0" applyFill="1" applyBorder="1" applyAlignment="1">
      <alignment vertical="center" wrapText="1"/>
    </xf>
    <xf numFmtId="0" fontId="0" fillId="35" borderId="35" xfId="0" applyFill="1" applyBorder="1" applyAlignment="1">
      <alignment vertical="center" wrapText="1"/>
    </xf>
    <xf numFmtId="0" fontId="41" fillId="35" borderId="10" xfId="0" applyFont="1" applyFill="1" applyBorder="1" applyAlignment="1">
      <alignment/>
    </xf>
    <xf numFmtId="0" fontId="3" fillId="35" borderId="21" xfId="0" applyFont="1" applyFill="1" applyBorder="1" applyAlignment="1">
      <alignment horizontal="center" vertical="justify" wrapText="1"/>
    </xf>
    <xf numFmtId="0" fontId="6" fillId="35" borderId="17" xfId="0" applyFont="1" applyFill="1" applyBorder="1" applyAlignment="1">
      <alignment wrapText="1"/>
    </xf>
    <xf numFmtId="4" fontId="6" fillId="35" borderId="10" xfId="0" applyNumberFormat="1" applyFont="1" applyFill="1" applyBorder="1" applyAlignment="1">
      <alignment wrapText="1"/>
    </xf>
    <xf numFmtId="0" fontId="8" fillId="35" borderId="37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justify" wrapText="1"/>
    </xf>
    <xf numFmtId="4" fontId="6" fillId="35" borderId="19" xfId="0" applyNumberFormat="1" applyFont="1" applyFill="1" applyBorder="1" applyAlignment="1">
      <alignment wrapText="1"/>
    </xf>
    <xf numFmtId="0" fontId="41" fillId="35" borderId="19" xfId="0" applyFont="1" applyFill="1" applyBorder="1" applyAlignment="1">
      <alignment/>
    </xf>
    <xf numFmtId="0" fontId="8" fillId="35" borderId="25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vertical="justify" wrapText="1"/>
    </xf>
    <xf numFmtId="0" fontId="8" fillId="35" borderId="23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vertical="justify" wrapText="1"/>
    </xf>
    <xf numFmtId="0" fontId="3" fillId="35" borderId="36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vertical="center" wrapText="1"/>
    </xf>
    <xf numFmtId="0" fontId="6" fillId="35" borderId="68" xfId="0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vertical="top" wrapText="1"/>
    </xf>
    <xf numFmtId="0" fontId="3" fillId="35" borderId="33" xfId="0" applyFont="1" applyFill="1" applyBorder="1" applyAlignment="1">
      <alignment vertical="center" wrapText="1"/>
    </xf>
    <xf numFmtId="0" fontId="6" fillId="35" borderId="34" xfId="0" applyFont="1" applyFill="1" applyBorder="1" applyAlignment="1">
      <alignment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vertical="top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top" wrapText="1"/>
    </xf>
    <xf numFmtId="0" fontId="3" fillId="35" borderId="49" xfId="0" applyFont="1" applyFill="1" applyBorder="1" applyAlignment="1">
      <alignment vertical="center" wrapText="1"/>
    </xf>
    <xf numFmtId="0" fontId="6" fillId="35" borderId="69" xfId="0" applyFont="1" applyFill="1" applyBorder="1" applyAlignment="1">
      <alignment vertical="center" wrapText="1"/>
    </xf>
    <xf numFmtId="0" fontId="6" fillId="35" borderId="69" xfId="0" applyFont="1" applyFill="1" applyBorder="1" applyAlignment="1">
      <alignment vertical="top" wrapText="1"/>
    </xf>
    <xf numFmtId="4" fontId="6" fillId="35" borderId="44" xfId="0" applyNumberFormat="1" applyFont="1" applyFill="1" applyBorder="1" applyAlignment="1">
      <alignment horizontal="center" vertical="top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wrapText="1"/>
    </xf>
    <xf numFmtId="0" fontId="3" fillId="35" borderId="14" xfId="0" applyFont="1" applyFill="1" applyBorder="1" applyAlignment="1">
      <alignment horizontal="center" wrapText="1"/>
    </xf>
    <xf numFmtId="49" fontId="6" fillId="35" borderId="45" xfId="0" applyNumberFormat="1" applyFont="1" applyFill="1" applyBorder="1" applyAlignment="1">
      <alignment horizontal="center" vertical="center" wrapText="1"/>
    </xf>
    <xf numFmtId="49" fontId="6" fillId="35" borderId="45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vertical="center" wrapText="1"/>
    </xf>
    <xf numFmtId="0" fontId="3" fillId="35" borderId="22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wrapText="1"/>
    </xf>
    <xf numFmtId="0" fontId="3" fillId="35" borderId="21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vertical="center"/>
    </xf>
    <xf numFmtId="0" fontId="3" fillId="35" borderId="70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vertical="center"/>
    </xf>
    <xf numFmtId="0" fontId="6" fillId="35" borderId="23" xfId="0" applyFont="1" applyFill="1" applyBorder="1" applyAlignment="1">
      <alignment wrapText="1"/>
    </xf>
    <xf numFmtId="0" fontId="6" fillId="35" borderId="10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wrapText="1"/>
    </xf>
    <xf numFmtId="0" fontId="87" fillId="35" borderId="43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vertical="top" wrapText="1"/>
    </xf>
    <xf numFmtId="4" fontId="6" fillId="35" borderId="35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left" vertical="center" wrapText="1"/>
    </xf>
    <xf numFmtId="0" fontId="86" fillId="35" borderId="19" xfId="0" applyFont="1" applyFill="1" applyBorder="1" applyAlignment="1">
      <alignment horizontal="left" vertical="center" wrapText="1"/>
    </xf>
    <xf numFmtId="0" fontId="87" fillId="35" borderId="10" xfId="0" applyFont="1" applyFill="1" applyBorder="1" applyAlignment="1">
      <alignment vertical="center"/>
    </xf>
    <xf numFmtId="4" fontId="6" fillId="35" borderId="19" xfId="0" applyNumberFormat="1" applyFont="1" applyFill="1" applyBorder="1" applyAlignment="1">
      <alignment horizontal="center" vertical="top" wrapText="1"/>
    </xf>
    <xf numFmtId="0" fontId="41" fillId="35" borderId="51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top" wrapText="1"/>
    </xf>
    <xf numFmtId="0" fontId="6" fillId="35" borderId="58" xfId="0" applyFont="1" applyFill="1" applyBorder="1" applyAlignment="1">
      <alignment vertical="center" wrapText="1"/>
    </xf>
    <xf numFmtId="0" fontId="6" fillId="35" borderId="58" xfId="0" applyFont="1" applyFill="1" applyBorder="1" applyAlignment="1">
      <alignment vertical="top" wrapText="1"/>
    </xf>
    <xf numFmtId="0" fontId="41" fillId="35" borderId="58" xfId="0" applyFont="1" applyFill="1" applyBorder="1" applyAlignment="1">
      <alignment/>
    </xf>
    <xf numFmtId="4" fontId="6" fillId="35" borderId="33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6" fillId="35" borderId="48" xfId="0" applyFont="1" applyFill="1" applyBorder="1" applyAlignment="1">
      <alignment horizontal="center" vertical="top" wrapText="1"/>
    </xf>
    <xf numFmtId="0" fontId="6" fillId="35" borderId="56" xfId="0" applyFont="1" applyFill="1" applyBorder="1" applyAlignment="1">
      <alignment vertical="center" wrapText="1"/>
    </xf>
    <xf numFmtId="21" fontId="6" fillId="35" borderId="10" xfId="0" applyNumberFormat="1" applyFont="1" applyFill="1" applyBorder="1" applyAlignment="1">
      <alignment vertical="center" wrapText="1"/>
    </xf>
    <xf numFmtId="0" fontId="88" fillId="35" borderId="19" xfId="0" applyFont="1" applyFill="1" applyBorder="1" applyAlignment="1">
      <alignment/>
    </xf>
    <xf numFmtId="4" fontId="87" fillId="35" borderId="23" xfId="0" applyNumberFormat="1" applyFont="1" applyFill="1" applyBorder="1" applyAlignment="1">
      <alignment horizontal="center" vertical="top" wrapText="1"/>
    </xf>
    <xf numFmtId="0" fontId="15" fillId="33" borderId="47" xfId="0" applyFont="1" applyFill="1" applyBorder="1" applyAlignment="1">
      <alignment horizontal="left" wrapText="1"/>
    </xf>
    <xf numFmtId="3" fontId="15" fillId="33" borderId="0" xfId="0" applyNumberFormat="1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3" fontId="3" fillId="33" borderId="27" xfId="0" applyNumberFormat="1" applyFont="1" applyFill="1" applyBorder="1" applyAlignment="1">
      <alignment horizontal="center" wrapText="1"/>
    </xf>
    <xf numFmtId="0" fontId="3" fillId="33" borderId="72" xfId="0" applyFont="1" applyFill="1" applyBorder="1" applyAlignment="1">
      <alignment wrapText="1"/>
    </xf>
    <xf numFmtId="0" fontId="15" fillId="33" borderId="73" xfId="0" applyFont="1" applyFill="1" applyBorder="1" applyAlignment="1">
      <alignment wrapText="1"/>
    </xf>
    <xf numFmtId="0" fontId="6" fillId="35" borderId="10" xfId="0" applyFont="1" applyFill="1" applyBorder="1" applyAlignment="1">
      <alignment horizontal="right" vertical="top" wrapText="1"/>
    </xf>
    <xf numFmtId="4" fontId="8" fillId="35" borderId="10" xfId="0" applyNumberFormat="1" applyFont="1" applyFill="1" applyBorder="1" applyAlignment="1">
      <alignment horizontal="center" wrapText="1"/>
    </xf>
    <xf numFmtId="0" fontId="87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vertical="center" wrapText="1"/>
    </xf>
    <xf numFmtId="0" fontId="6" fillId="35" borderId="51" xfId="0" applyFont="1" applyFill="1" applyBorder="1" applyAlignment="1">
      <alignment wrapText="1"/>
    </xf>
    <xf numFmtId="4" fontId="6" fillId="35" borderId="52" xfId="0" applyNumberFormat="1" applyFont="1" applyFill="1" applyBorder="1" applyAlignment="1">
      <alignment horizontal="center" wrapText="1"/>
    </xf>
    <xf numFmtId="0" fontId="3" fillId="35" borderId="58" xfId="0" applyFont="1" applyFill="1" applyBorder="1" applyAlignment="1">
      <alignment vertical="center" wrapText="1"/>
    </xf>
    <xf numFmtId="4" fontId="6" fillId="35" borderId="44" xfId="0" applyNumberFormat="1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3" fillId="33" borderId="73" xfId="0" applyFont="1" applyFill="1" applyBorder="1" applyAlignment="1">
      <alignment wrapText="1"/>
    </xf>
    <xf numFmtId="0" fontId="5" fillId="33" borderId="74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vertical="top" wrapText="1"/>
    </xf>
    <xf numFmtId="3" fontId="5" fillId="33" borderId="32" xfId="0" applyNumberFormat="1" applyFont="1" applyFill="1" applyBorder="1" applyAlignment="1">
      <alignment horizontal="center" vertical="top" wrapText="1"/>
    </xf>
    <xf numFmtId="0" fontId="5" fillId="33" borderId="75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horizontal="left" vertical="center" wrapText="1"/>
    </xf>
    <xf numFmtId="0" fontId="86" fillId="35" borderId="10" xfId="0" applyFont="1" applyFill="1" applyBorder="1" applyAlignment="1">
      <alignment vertical="center"/>
    </xf>
    <xf numFmtId="3" fontId="87" fillId="35" borderId="10" xfId="0" applyNumberFormat="1" applyFont="1" applyFill="1" applyBorder="1" applyAlignment="1">
      <alignment horizontal="center" vertical="center" wrapText="1"/>
    </xf>
    <xf numFmtId="4" fontId="8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top" wrapText="1"/>
    </xf>
    <xf numFmtId="4" fontId="17" fillId="35" borderId="10" xfId="0" applyNumberFormat="1" applyFont="1" applyFill="1" applyBorder="1" applyAlignment="1">
      <alignment horizontal="center" wrapText="1"/>
    </xf>
    <xf numFmtId="0" fontId="86" fillId="35" borderId="10" xfId="0" applyFont="1" applyFill="1" applyBorder="1" applyAlignment="1">
      <alignment vertical="center" wrapText="1"/>
    </xf>
    <xf numFmtId="0" fontId="87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center" wrapText="1"/>
    </xf>
    <xf numFmtId="0" fontId="16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top" wrapText="1"/>
    </xf>
    <xf numFmtId="0" fontId="5" fillId="33" borderId="4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0" fontId="5" fillId="33" borderId="73" xfId="0" applyFont="1" applyFill="1" applyBorder="1" applyAlignment="1">
      <alignment vertical="top" wrapText="1"/>
    </xf>
    <xf numFmtId="0" fontId="89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vertical="center" wrapText="1"/>
    </xf>
    <xf numFmtId="4" fontId="16" fillId="35" borderId="10" xfId="0" applyNumberFormat="1" applyFont="1" applyFill="1" applyBorder="1" applyAlignment="1">
      <alignment horizontal="center" vertical="top" wrapText="1"/>
    </xf>
    <xf numFmtId="4" fontId="10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right" wrapText="1"/>
    </xf>
    <xf numFmtId="0" fontId="5" fillId="33" borderId="32" xfId="0" applyFont="1" applyFill="1" applyBorder="1" applyAlignment="1">
      <alignment wrapText="1"/>
    </xf>
    <xf numFmtId="0" fontId="6" fillId="35" borderId="10" xfId="0" applyFont="1" applyFill="1" applyBorder="1" applyAlignment="1">
      <alignment horizontal="justify" vertical="center" wrapText="1"/>
    </xf>
    <xf numFmtId="0" fontId="8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justify" vertical="center" wrapText="1"/>
    </xf>
    <xf numFmtId="0" fontId="87" fillId="35" borderId="10" xfId="0" applyFont="1" applyFill="1" applyBorder="1" applyAlignment="1">
      <alignment wrapText="1"/>
    </xf>
    <xf numFmtId="16" fontId="6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5" fillId="33" borderId="7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  <xf numFmtId="3" fontId="5" fillId="33" borderId="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 wrapText="1"/>
    </xf>
    <xf numFmtId="4" fontId="86" fillId="35" borderId="10" xfId="0" applyNumberFormat="1" applyFont="1" applyFill="1" applyBorder="1" applyAlignment="1">
      <alignment horizontal="center" wrapText="1"/>
    </xf>
    <xf numFmtId="0" fontId="3" fillId="35" borderId="42" xfId="0" applyFont="1" applyFill="1" applyBorder="1" applyAlignment="1">
      <alignment horizontal="center" vertical="top" wrapText="1"/>
    </xf>
    <xf numFmtId="0" fontId="87" fillId="35" borderId="26" xfId="0" applyFont="1" applyFill="1" applyBorder="1" applyAlignment="1">
      <alignment horizontal="left" vertical="center" wrapText="1"/>
    </xf>
    <xf numFmtId="0" fontId="87" fillId="35" borderId="35" xfId="0" applyFont="1" applyFill="1" applyBorder="1" applyAlignment="1">
      <alignment wrapText="1"/>
    </xf>
    <xf numFmtId="3" fontId="87" fillId="35" borderId="35" xfId="0" applyNumberFormat="1" applyFont="1" applyFill="1" applyBorder="1" applyAlignment="1">
      <alignment horizontal="center" wrapText="1"/>
    </xf>
    <xf numFmtId="4" fontId="87" fillId="35" borderId="37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3" fillId="33" borderId="27" xfId="0" applyFont="1" applyFill="1" applyBorder="1" applyAlignment="1">
      <alignment horizontal="left" vertical="top" wrapText="1"/>
    </xf>
    <xf numFmtId="0" fontId="3" fillId="36" borderId="27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wrapText="1"/>
    </xf>
    <xf numFmtId="0" fontId="5" fillId="33" borderId="73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vertical="center" wrapText="1"/>
    </xf>
    <xf numFmtId="4" fontId="6" fillId="33" borderId="27" xfId="0" applyNumberFormat="1" applyFont="1" applyFill="1" applyBorder="1" applyAlignment="1">
      <alignment horizontal="center" wrapText="1"/>
    </xf>
    <xf numFmtId="0" fontId="23" fillId="0" borderId="0" xfId="0" applyFont="1" applyAlignment="1">
      <alignment vertical="center"/>
    </xf>
    <xf numFmtId="4" fontId="6" fillId="36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bav@mail.ru" TargetMode="External" /><Relationship Id="rId2" Type="http://schemas.openxmlformats.org/officeDocument/2006/relationships/hyperlink" Target="http://www.ribav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5.28125" style="0" customWidth="1"/>
    <col min="2" max="2" width="63.421875" style="0" customWidth="1"/>
  </cols>
  <sheetData>
    <row r="2" spans="1:2" ht="12.75">
      <c r="A2" s="49" t="s">
        <v>287</v>
      </c>
      <c r="B2" s="159"/>
    </row>
    <row r="3" ht="12.75">
      <c r="A3" s="46"/>
    </row>
    <row r="4" spans="1:4" ht="33.75" customHeight="1">
      <c r="A4" s="204" t="s">
        <v>543</v>
      </c>
      <c r="B4" s="204"/>
      <c r="C4" s="205"/>
      <c r="D4" s="205"/>
    </row>
    <row r="5" spans="1:4" ht="15.75" customHeight="1">
      <c r="A5" s="143" t="s">
        <v>279</v>
      </c>
      <c r="B5" s="144"/>
      <c r="C5" s="43"/>
      <c r="D5" s="43"/>
    </row>
    <row r="6" spans="1:4" ht="15.75" customHeight="1">
      <c r="A6" s="146" t="s">
        <v>280</v>
      </c>
      <c r="B6" s="144"/>
      <c r="C6" s="43"/>
      <c r="D6" s="43"/>
    </row>
    <row r="7" spans="1:4" ht="15.75" customHeight="1">
      <c r="A7" s="202" t="s">
        <v>568</v>
      </c>
      <c r="B7" s="145"/>
      <c r="C7" s="43"/>
      <c r="D7" s="43"/>
    </row>
    <row r="8" spans="1:4" ht="17.25" customHeight="1">
      <c r="A8" s="203"/>
      <c r="B8" s="145"/>
      <c r="C8" s="43"/>
      <c r="D8" s="43"/>
    </row>
    <row r="9" spans="1:4" ht="15.75" customHeight="1">
      <c r="A9" s="147"/>
      <c r="B9" s="145"/>
      <c r="C9" s="43"/>
      <c r="D9" s="43"/>
    </row>
    <row r="10" spans="1:4" ht="15.75" customHeight="1">
      <c r="A10" s="152" t="s">
        <v>281</v>
      </c>
      <c r="B10" s="144"/>
      <c r="C10" s="43"/>
      <c r="D10" s="43"/>
    </row>
    <row r="11" spans="1:4" ht="15.75" customHeight="1">
      <c r="A11" s="143" t="s">
        <v>560</v>
      </c>
      <c r="B11" s="144"/>
      <c r="C11" s="43"/>
      <c r="D11" s="43"/>
    </row>
    <row r="12" spans="1:4" ht="15.75" customHeight="1">
      <c r="A12" s="146" t="s">
        <v>561</v>
      </c>
      <c r="B12" s="150"/>
      <c r="C12" s="43"/>
      <c r="D12" s="43"/>
    </row>
    <row r="13" spans="1:4" ht="15.75" customHeight="1">
      <c r="A13" s="148" t="s">
        <v>544</v>
      </c>
      <c r="B13" s="150"/>
      <c r="C13" s="43"/>
      <c r="D13" s="43"/>
    </row>
    <row r="14" spans="1:4" ht="15.75" customHeight="1">
      <c r="A14" s="149" t="s">
        <v>545</v>
      </c>
      <c r="B14" s="151"/>
      <c r="C14" s="43"/>
      <c r="D14" s="43"/>
    </row>
    <row r="15" spans="1:4" ht="15.75" customHeight="1">
      <c r="A15" s="147" t="s">
        <v>562</v>
      </c>
      <c r="B15" s="151"/>
      <c r="C15" s="43"/>
      <c r="D15" s="43"/>
    </row>
    <row r="16" spans="1:4" ht="15.75" customHeight="1">
      <c r="A16" s="44"/>
      <c r="B16" s="47"/>
      <c r="C16" s="43"/>
      <c r="D16" s="43"/>
    </row>
    <row r="17" spans="1:4" ht="15.75" customHeight="1">
      <c r="A17" s="44"/>
      <c r="B17" s="47"/>
      <c r="C17" s="43"/>
      <c r="D17" s="43"/>
    </row>
    <row r="18" spans="1:4" ht="15.75" customHeight="1">
      <c r="A18" s="45" t="s">
        <v>282</v>
      </c>
      <c r="B18" s="47"/>
      <c r="C18" s="43"/>
      <c r="D18" s="43"/>
    </row>
    <row r="19" spans="1:4" ht="15.75" customHeight="1">
      <c r="A19" s="142" t="s">
        <v>283</v>
      </c>
      <c r="B19" s="144"/>
      <c r="C19" s="43"/>
      <c r="D19" s="43"/>
    </row>
    <row r="20" spans="1:4" ht="15.75" customHeight="1">
      <c r="A20" s="142" t="s">
        <v>284</v>
      </c>
      <c r="B20" s="144"/>
      <c r="C20" s="43"/>
      <c r="D20" s="43"/>
    </row>
    <row r="21" spans="1:4" ht="15.75" customHeight="1">
      <c r="A21" s="142" t="s">
        <v>285</v>
      </c>
      <c r="B21" s="144"/>
      <c r="C21" s="43"/>
      <c r="D21" s="43"/>
    </row>
    <row r="22" spans="1:4" ht="15.75" customHeight="1">
      <c r="A22" s="153" t="s">
        <v>560</v>
      </c>
      <c r="B22" s="144"/>
      <c r="C22" s="43"/>
      <c r="D22" s="43"/>
    </row>
    <row r="23" spans="1:4" ht="15.75" customHeight="1">
      <c r="A23" s="153" t="s">
        <v>561</v>
      </c>
      <c r="B23" s="144"/>
      <c r="C23" s="43"/>
      <c r="D23" s="43"/>
    </row>
    <row r="24" spans="1:4" ht="15.75" customHeight="1">
      <c r="A24" s="155" t="s">
        <v>286</v>
      </c>
      <c r="B24" s="150"/>
      <c r="C24" s="43"/>
      <c r="D24" s="43"/>
    </row>
    <row r="25" spans="1:4" ht="15.75" customHeight="1">
      <c r="A25" s="157" t="s">
        <v>555</v>
      </c>
      <c r="B25" s="150"/>
      <c r="C25" s="43"/>
      <c r="D25" s="43"/>
    </row>
    <row r="26" spans="1:4" ht="15.75" customHeight="1">
      <c r="A26" s="158"/>
      <c r="B26" s="151"/>
      <c r="C26" s="43"/>
      <c r="D26" s="43"/>
    </row>
    <row r="27" spans="1:4" ht="15.75" customHeight="1">
      <c r="A27" s="156" t="s">
        <v>288</v>
      </c>
      <c r="B27" s="151"/>
      <c r="C27" s="43"/>
      <c r="D27" s="43"/>
    </row>
    <row r="28" spans="1:2" ht="15.75" customHeight="1">
      <c r="A28" s="138" t="s">
        <v>563</v>
      </c>
      <c r="B28" s="154"/>
    </row>
    <row r="29" spans="1:2" ht="15.75" customHeight="1">
      <c r="A29" s="138" t="s">
        <v>556</v>
      </c>
      <c r="B29" s="154"/>
    </row>
    <row r="30" spans="1:2" ht="12.75">
      <c r="A30" s="138" t="s">
        <v>557</v>
      </c>
      <c r="B30" s="154"/>
    </row>
    <row r="31" spans="1:2" ht="12.75">
      <c r="A31" s="138" t="s">
        <v>558</v>
      </c>
      <c r="B31" s="154"/>
    </row>
    <row r="32" spans="1:2" ht="12.75">
      <c r="A32" s="138" t="s">
        <v>559</v>
      </c>
      <c r="B32" s="154"/>
    </row>
  </sheetData>
  <sheetProtection/>
  <mergeCells count="3">
    <mergeCell ref="A7:A8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418"/>
  <sheetViews>
    <sheetView tabSelected="1" zoomScale="75" zoomScaleNormal="75" zoomScalePageLayoutView="0" workbookViewId="0" topLeftCell="A1">
      <pane xSplit="2" ySplit="11" topLeftCell="C354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G375" sqref="G375:I376"/>
    </sheetView>
  </sheetViews>
  <sheetFormatPr defaultColWidth="9.140625" defaultRowHeight="12.75"/>
  <cols>
    <col min="1" max="1" width="6.57421875" style="1" customWidth="1"/>
    <col min="2" max="2" width="59.8515625" style="79" customWidth="1"/>
    <col min="3" max="3" width="56.28125" style="79" customWidth="1"/>
    <col min="4" max="4" width="18.7109375" style="88" customWidth="1"/>
    <col min="5" max="5" width="12.00390625" style="122" customWidth="1"/>
    <col min="6" max="6" width="12.00390625" style="2" hidden="1" customWidth="1"/>
    <col min="7" max="7" width="13.28125" style="108" customWidth="1"/>
    <col min="8" max="8" width="11.421875" style="3" customWidth="1"/>
    <col min="9" max="9" width="20.421875" style="4" customWidth="1"/>
    <col min="10" max="10" width="36.00390625" style="1" customWidth="1"/>
    <col min="11" max="11" width="11.57421875" style="0" bestFit="1" customWidth="1"/>
  </cols>
  <sheetData>
    <row r="1" spans="1:10" ht="12.75" customHeight="1">
      <c r="A1" s="5"/>
      <c r="G1" s="107"/>
      <c r="J1" s="4"/>
    </row>
    <row r="2" spans="1:10" ht="28.5" customHeight="1">
      <c r="A2" s="5"/>
      <c r="B2" s="128" t="s">
        <v>546</v>
      </c>
      <c r="D2" s="89" t="s">
        <v>576</v>
      </c>
      <c r="E2" s="160"/>
      <c r="F2" s="161"/>
      <c r="G2" s="162"/>
      <c r="H2" s="163"/>
      <c r="I2" s="164"/>
      <c r="J2" s="4"/>
    </row>
    <row r="3" spans="1:10" ht="18.75" customHeight="1">
      <c r="A3" s="5"/>
      <c r="B3" s="232" t="s">
        <v>547</v>
      </c>
      <c r="D3" s="89" t="s">
        <v>569</v>
      </c>
      <c r="E3" s="160"/>
      <c r="F3" s="161"/>
      <c r="G3" s="162"/>
      <c r="H3" s="163"/>
      <c r="I3" s="164"/>
      <c r="J3" s="4"/>
    </row>
    <row r="4" spans="1:10" ht="25.5" customHeight="1">
      <c r="A4" s="5"/>
      <c r="B4" s="232" t="s">
        <v>548</v>
      </c>
      <c r="D4" s="89" t="s">
        <v>577</v>
      </c>
      <c r="G4" s="107"/>
      <c r="J4" s="231" t="s">
        <v>747</v>
      </c>
    </row>
    <row r="5" spans="1:10" ht="25.5" customHeight="1">
      <c r="A5" s="230"/>
      <c r="B5" s="230"/>
      <c r="I5" s="6" t="s">
        <v>8</v>
      </c>
      <c r="J5" s="7">
        <f>I384</f>
        <v>0</v>
      </c>
    </row>
    <row r="6" spans="3:10" ht="19.5" customHeight="1">
      <c r="C6" s="629" t="s">
        <v>751</v>
      </c>
      <c r="I6" s="6"/>
      <c r="J6" s="8"/>
    </row>
    <row r="7" spans="1:9" ht="27">
      <c r="A7" s="224" t="s">
        <v>583</v>
      </c>
      <c r="B7" s="224"/>
      <c r="C7" s="224"/>
      <c r="D7" s="224"/>
      <c r="E7" s="224"/>
      <c r="F7" s="224"/>
      <c r="G7" s="224"/>
      <c r="H7" s="10"/>
      <c r="I7" s="171" t="s">
        <v>578</v>
      </c>
    </row>
    <row r="8" spans="1:10" ht="1.5" customHeight="1">
      <c r="A8" s="9"/>
      <c r="B8" s="80"/>
      <c r="C8" s="80"/>
      <c r="D8" s="95"/>
      <c r="E8" s="80"/>
      <c r="F8" s="9"/>
      <c r="G8" s="109"/>
      <c r="H8" s="11"/>
      <c r="I8" s="12"/>
      <c r="J8" s="9"/>
    </row>
    <row r="9" spans="1:10" ht="20.25" hidden="1">
      <c r="A9" s="223"/>
      <c r="B9" s="223"/>
      <c r="C9" s="223"/>
      <c r="D9" s="223"/>
      <c r="E9" s="223"/>
      <c r="F9" s="223"/>
      <c r="G9" s="223"/>
      <c r="H9" s="135"/>
      <c r="I9" s="135"/>
      <c r="J9" s="135"/>
    </row>
    <row r="10" ht="15.75" hidden="1"/>
    <row r="11" spans="1:10" s="15" customFormat="1" ht="47.25">
      <c r="A11" s="13" t="s">
        <v>0</v>
      </c>
      <c r="B11" s="81" t="s">
        <v>1</v>
      </c>
      <c r="C11" s="81" t="s">
        <v>2</v>
      </c>
      <c r="D11" s="96" t="s">
        <v>9</v>
      </c>
      <c r="E11" s="81" t="s">
        <v>10</v>
      </c>
      <c r="F11" s="13"/>
      <c r="G11" s="110" t="s">
        <v>11</v>
      </c>
      <c r="H11" s="50" t="s">
        <v>289</v>
      </c>
      <c r="I11" s="54" t="s">
        <v>12</v>
      </c>
      <c r="J11" s="14" t="s">
        <v>13</v>
      </c>
    </row>
    <row r="12" spans="1:10" s="15" customFormat="1" ht="15.75">
      <c r="A12" s="16"/>
      <c r="B12" s="82"/>
      <c r="C12" s="82"/>
      <c r="D12" s="97"/>
      <c r="E12" s="82"/>
      <c r="F12" s="17"/>
      <c r="G12" s="111"/>
      <c r="H12" s="18"/>
      <c r="I12" s="55"/>
      <c r="J12" s="19"/>
    </row>
    <row r="13" spans="1:10" ht="19.5" customHeight="1" thickBot="1">
      <c r="A13" s="225" t="s">
        <v>14</v>
      </c>
      <c r="B13" s="226"/>
      <c r="C13" s="226"/>
      <c r="D13" s="226"/>
      <c r="E13" s="123"/>
      <c r="F13" s="20"/>
      <c r="G13" s="136"/>
      <c r="H13" s="21"/>
      <c r="I13" s="20"/>
      <c r="J13" s="20"/>
    </row>
    <row r="14" spans="1:10" ht="48" thickBot="1">
      <c r="A14" s="184">
        <v>1</v>
      </c>
      <c r="B14" s="317" t="s">
        <v>15</v>
      </c>
      <c r="C14" s="318" t="s">
        <v>16</v>
      </c>
      <c r="D14" s="318" t="s">
        <v>17</v>
      </c>
      <c r="E14" s="319">
        <v>200</v>
      </c>
      <c r="F14" s="320"/>
      <c r="G14" s="273">
        <v>11.4</v>
      </c>
      <c r="H14" s="77"/>
      <c r="I14" s="78">
        <f aca="true" t="shared" si="0" ref="I14:I32">G14*H14</f>
        <v>0</v>
      </c>
      <c r="J14" s="174"/>
    </row>
    <row r="15" spans="1:10" ht="13.5" customHeight="1">
      <c r="A15" s="227">
        <v>2</v>
      </c>
      <c r="B15" s="321" t="s">
        <v>19</v>
      </c>
      <c r="C15" s="322" t="s">
        <v>442</v>
      </c>
      <c r="D15" s="323" t="s">
        <v>20</v>
      </c>
      <c r="E15" s="324">
        <v>200</v>
      </c>
      <c r="F15" s="325"/>
      <c r="G15" s="285">
        <v>31.56</v>
      </c>
      <c r="H15" s="186"/>
      <c r="I15" s="187">
        <f t="shared" si="0"/>
        <v>0</v>
      </c>
      <c r="J15" s="188"/>
    </row>
    <row r="16" spans="1:10" ht="27.75" customHeight="1" thickBot="1">
      <c r="A16" s="228"/>
      <c r="B16" s="326"/>
      <c r="C16" s="327"/>
      <c r="D16" s="328" t="s">
        <v>21</v>
      </c>
      <c r="E16" s="329">
        <v>350</v>
      </c>
      <c r="F16" s="330"/>
      <c r="G16" s="331">
        <v>45.72</v>
      </c>
      <c r="H16" s="189"/>
      <c r="I16" s="190">
        <f t="shared" si="0"/>
        <v>0</v>
      </c>
      <c r="J16" s="191"/>
    </row>
    <row r="17" spans="1:10" ht="21.75" customHeight="1">
      <c r="A17" s="68">
        <f>A15+1</f>
        <v>3</v>
      </c>
      <c r="B17" s="332" t="s">
        <v>22</v>
      </c>
      <c r="C17" s="333" t="s">
        <v>23</v>
      </c>
      <c r="D17" s="333" t="s">
        <v>24</v>
      </c>
      <c r="E17" s="334">
        <v>200</v>
      </c>
      <c r="F17" s="335"/>
      <c r="G17" s="336">
        <v>26.16</v>
      </c>
      <c r="H17" s="195"/>
      <c r="I17" s="196">
        <f t="shared" si="0"/>
        <v>0</v>
      </c>
      <c r="J17" s="185" t="s">
        <v>735</v>
      </c>
    </row>
    <row r="18" spans="1:10" ht="21.75" customHeight="1">
      <c r="A18" s="48">
        <f>A17+1</f>
        <v>4</v>
      </c>
      <c r="B18" s="337" t="s">
        <v>25</v>
      </c>
      <c r="C18" s="338" t="s">
        <v>26</v>
      </c>
      <c r="D18" s="338" t="s">
        <v>27</v>
      </c>
      <c r="E18" s="339">
        <v>100</v>
      </c>
      <c r="F18" s="340"/>
      <c r="G18" s="258">
        <v>27.57</v>
      </c>
      <c r="H18" s="25"/>
      <c r="I18" s="26">
        <f t="shared" si="0"/>
        <v>0</v>
      </c>
      <c r="J18" s="27"/>
    </row>
    <row r="19" spans="1:10" ht="31.5" customHeight="1" thickBot="1">
      <c r="A19" s="48">
        <f>A18+1</f>
        <v>5</v>
      </c>
      <c r="B19" s="341" t="s">
        <v>443</v>
      </c>
      <c r="C19" s="278" t="s">
        <v>28</v>
      </c>
      <c r="D19" s="342" t="s">
        <v>24</v>
      </c>
      <c r="E19" s="343">
        <v>300</v>
      </c>
      <c r="F19" s="344"/>
      <c r="G19" s="273">
        <v>36.6</v>
      </c>
      <c r="H19" s="172"/>
      <c r="I19" s="173">
        <f t="shared" si="0"/>
        <v>0</v>
      </c>
      <c r="J19" s="174"/>
    </row>
    <row r="20" spans="1:10" ht="15.75" customHeight="1">
      <c r="A20" s="206">
        <v>6</v>
      </c>
      <c r="B20" s="345" t="s">
        <v>549</v>
      </c>
      <c r="C20" s="346" t="s">
        <v>29</v>
      </c>
      <c r="D20" s="323" t="s">
        <v>30</v>
      </c>
      <c r="E20" s="324">
        <v>200</v>
      </c>
      <c r="F20" s="347"/>
      <c r="G20" s="285">
        <v>6.24</v>
      </c>
      <c r="H20" s="178"/>
      <c r="I20" s="179">
        <f t="shared" si="0"/>
        <v>0</v>
      </c>
      <c r="J20" s="180"/>
    </row>
    <row r="21" spans="1:10" ht="15.75">
      <c r="A21" s="207"/>
      <c r="B21" s="348"/>
      <c r="C21" s="349"/>
      <c r="D21" s="350" t="s">
        <v>31</v>
      </c>
      <c r="E21" s="351">
        <v>100</v>
      </c>
      <c r="F21" s="352"/>
      <c r="G21" s="258">
        <v>17.13</v>
      </c>
      <c r="H21" s="129"/>
      <c r="I21" s="130">
        <f t="shared" si="0"/>
        <v>0</v>
      </c>
      <c r="J21" s="131"/>
    </row>
    <row r="22" spans="1:10" ht="15.75">
      <c r="A22" s="207"/>
      <c r="B22" s="348"/>
      <c r="C22" s="349"/>
      <c r="D22" s="353" t="s">
        <v>32</v>
      </c>
      <c r="E22" s="354">
        <v>70</v>
      </c>
      <c r="F22" s="355"/>
      <c r="G22" s="258">
        <v>49.68</v>
      </c>
      <c r="H22" s="132"/>
      <c r="I22" s="133">
        <f>G22*H22</f>
        <v>0</v>
      </c>
      <c r="J22" s="134"/>
    </row>
    <row r="23" spans="1:10" ht="16.5" thickBot="1">
      <c r="A23" s="222"/>
      <c r="B23" s="356"/>
      <c r="C23" s="357"/>
      <c r="D23" s="328" t="s">
        <v>541</v>
      </c>
      <c r="E23" s="329">
        <v>4</v>
      </c>
      <c r="F23" s="358"/>
      <c r="G23" s="331">
        <v>942</v>
      </c>
      <c r="H23" s="181"/>
      <c r="I23" s="182">
        <f t="shared" si="0"/>
        <v>0</v>
      </c>
      <c r="J23" s="183"/>
    </row>
    <row r="24" spans="1:10" ht="42.75" customHeight="1" thickBot="1">
      <c r="A24" s="69">
        <f>A20+1</f>
        <v>7</v>
      </c>
      <c r="B24" s="337" t="s">
        <v>3</v>
      </c>
      <c r="C24" s="359" t="s">
        <v>331</v>
      </c>
      <c r="D24" s="305" t="s">
        <v>571</v>
      </c>
      <c r="E24" s="306">
        <v>50</v>
      </c>
      <c r="F24" s="307"/>
      <c r="G24" s="308">
        <v>112.8</v>
      </c>
      <c r="H24" s="175"/>
      <c r="I24" s="176">
        <f>G24*H24</f>
        <v>0</v>
      </c>
      <c r="J24" s="177" t="s">
        <v>564</v>
      </c>
    </row>
    <row r="25" spans="1:10" ht="42.75" customHeight="1">
      <c r="A25" s="69"/>
      <c r="B25" s="337" t="s">
        <v>590</v>
      </c>
      <c r="C25" s="360" t="s">
        <v>591</v>
      </c>
      <c r="D25" s="305" t="s">
        <v>592</v>
      </c>
      <c r="E25" s="306">
        <v>100</v>
      </c>
      <c r="F25" s="361"/>
      <c r="G25" s="308">
        <v>51.8</v>
      </c>
      <c r="H25" s="175"/>
      <c r="I25" s="176">
        <f>G25*H25</f>
        <v>0</v>
      </c>
      <c r="J25" s="177"/>
    </row>
    <row r="26" spans="1:10" ht="22.5" customHeight="1">
      <c r="A26" s="22">
        <f>A24+1</f>
        <v>8</v>
      </c>
      <c r="B26" s="362" t="s">
        <v>34</v>
      </c>
      <c r="C26" s="199" t="s">
        <v>35</v>
      </c>
      <c r="D26" s="199" t="s">
        <v>36</v>
      </c>
      <c r="E26" s="200">
        <v>150</v>
      </c>
      <c r="F26" s="363"/>
      <c r="G26" s="265">
        <v>65.88</v>
      </c>
      <c r="H26" s="197"/>
      <c r="I26" s="198">
        <f t="shared" si="0"/>
        <v>0</v>
      </c>
      <c r="J26" s="194" t="s">
        <v>735</v>
      </c>
    </row>
    <row r="27" spans="1:10" ht="78.75" customHeight="1">
      <c r="A27" s="22">
        <f>A26+1</f>
        <v>9</v>
      </c>
      <c r="B27" s="341" t="s">
        <v>381</v>
      </c>
      <c r="C27" s="279" t="s">
        <v>384</v>
      </c>
      <c r="D27" s="255" t="s">
        <v>383</v>
      </c>
      <c r="E27" s="256">
        <v>200</v>
      </c>
      <c r="F27" s="364"/>
      <c r="G27" s="258">
        <v>24.84</v>
      </c>
      <c r="H27" s="23"/>
      <c r="I27" s="24">
        <f t="shared" si="0"/>
        <v>0</v>
      </c>
      <c r="J27" s="28"/>
    </row>
    <row r="28" spans="1:10" ht="78.75">
      <c r="A28" s="22">
        <f>A27+1</f>
        <v>10</v>
      </c>
      <c r="B28" s="341" t="s">
        <v>382</v>
      </c>
      <c r="C28" s="279" t="s">
        <v>385</v>
      </c>
      <c r="D28" s="255" t="s">
        <v>383</v>
      </c>
      <c r="E28" s="256">
        <v>200</v>
      </c>
      <c r="F28" s="364"/>
      <c r="G28" s="258">
        <v>27.84</v>
      </c>
      <c r="H28" s="23"/>
      <c r="I28" s="24">
        <f t="shared" si="0"/>
        <v>0</v>
      </c>
      <c r="J28" s="28"/>
    </row>
    <row r="29" spans="1:10" ht="36.75" customHeight="1">
      <c r="A29" s="22">
        <f>A28+1</f>
        <v>11</v>
      </c>
      <c r="B29" s="277" t="s">
        <v>444</v>
      </c>
      <c r="C29" s="278" t="s">
        <v>37</v>
      </c>
      <c r="D29" s="255" t="s">
        <v>18</v>
      </c>
      <c r="E29" s="256">
        <v>500</v>
      </c>
      <c r="F29" s="365"/>
      <c r="G29" s="258">
        <v>15</v>
      </c>
      <c r="H29" s="23"/>
      <c r="I29" s="24">
        <f t="shared" si="0"/>
        <v>0</v>
      </c>
      <c r="J29" s="67"/>
    </row>
    <row r="30" spans="1:10" ht="36.75" customHeight="1">
      <c r="A30" s="208">
        <v>12</v>
      </c>
      <c r="B30" s="366" t="s">
        <v>584</v>
      </c>
      <c r="C30" s="296" t="s">
        <v>585</v>
      </c>
      <c r="D30" s="279" t="s">
        <v>586</v>
      </c>
      <c r="E30" s="271">
        <v>500</v>
      </c>
      <c r="F30" s="367"/>
      <c r="G30" s="258">
        <v>7.2</v>
      </c>
      <c r="H30" s="40"/>
      <c r="I30" s="65">
        <f t="shared" si="0"/>
        <v>0</v>
      </c>
      <c r="J30" s="70"/>
    </row>
    <row r="31" spans="1:10" ht="36.75" customHeight="1">
      <c r="A31" s="233"/>
      <c r="B31" s="368"/>
      <c r="C31" s="369"/>
      <c r="D31" s="279" t="s">
        <v>586</v>
      </c>
      <c r="E31" s="271">
        <v>500</v>
      </c>
      <c r="F31" s="367"/>
      <c r="G31" s="258">
        <v>10.8</v>
      </c>
      <c r="H31" s="40"/>
      <c r="I31" s="65">
        <f t="shared" si="0"/>
        <v>0</v>
      </c>
      <c r="J31" s="70"/>
    </row>
    <row r="32" spans="1:10" ht="36.75" customHeight="1">
      <c r="A32" s="234">
        <v>13</v>
      </c>
      <c r="B32" s="370" t="s">
        <v>587</v>
      </c>
      <c r="C32" s="371"/>
      <c r="D32" s="279" t="s">
        <v>588</v>
      </c>
      <c r="E32" s="271" t="s">
        <v>589</v>
      </c>
      <c r="F32" s="367"/>
      <c r="G32" s="258">
        <v>82.8</v>
      </c>
      <c r="H32" s="40"/>
      <c r="I32" s="65">
        <f t="shared" si="0"/>
        <v>0</v>
      </c>
      <c r="J32" s="70"/>
    </row>
    <row r="33" spans="1:10" ht="43.5" customHeight="1">
      <c r="A33" s="48">
        <v>14</v>
      </c>
      <c r="B33" s="277" t="s">
        <v>445</v>
      </c>
      <c r="C33" s="278" t="s">
        <v>38</v>
      </c>
      <c r="D33" s="279" t="s">
        <v>18</v>
      </c>
      <c r="E33" s="271">
        <v>500</v>
      </c>
      <c r="F33" s="367"/>
      <c r="G33" s="258">
        <v>15</v>
      </c>
      <c r="H33" s="40"/>
      <c r="I33" s="65">
        <f>G33*H33</f>
        <v>0</v>
      </c>
      <c r="J33" s="70"/>
    </row>
    <row r="34" spans="1:10" ht="52.5" customHeight="1" thickBot="1">
      <c r="A34" s="71">
        <v>15</v>
      </c>
      <c r="B34" s="277" t="s">
        <v>570</v>
      </c>
      <c r="C34" s="278" t="s">
        <v>446</v>
      </c>
      <c r="D34" s="279" t="s">
        <v>33</v>
      </c>
      <c r="E34" s="271">
        <v>100</v>
      </c>
      <c r="F34" s="367"/>
      <c r="G34" s="273">
        <v>57</v>
      </c>
      <c r="H34" s="40"/>
      <c r="I34" s="65">
        <f>G34*H34</f>
        <v>0</v>
      </c>
      <c r="J34" s="72"/>
    </row>
    <row r="35" spans="1:10" s="100" customFormat="1" ht="21.75" customHeight="1" thickBot="1">
      <c r="A35" s="215" t="s">
        <v>472</v>
      </c>
      <c r="B35" s="216"/>
      <c r="C35" s="216"/>
      <c r="D35" s="216"/>
      <c r="E35" s="124"/>
      <c r="F35" s="29"/>
      <c r="G35" s="92"/>
      <c r="H35" s="30"/>
      <c r="I35" s="29"/>
      <c r="J35" s="74"/>
    </row>
    <row r="36" spans="1:10" ht="35.25" thickBot="1">
      <c r="A36" s="235">
        <v>16</v>
      </c>
      <c r="B36" s="236" t="s">
        <v>447</v>
      </c>
      <c r="C36" s="237" t="s">
        <v>264</v>
      </c>
      <c r="D36" s="237" t="s">
        <v>268</v>
      </c>
      <c r="E36" s="238" t="s">
        <v>540</v>
      </c>
      <c r="F36" s="239"/>
      <c r="G36" s="240">
        <v>65</v>
      </c>
      <c r="H36" s="241"/>
      <c r="I36" s="242">
        <f aca="true" t="shared" si="1" ref="I36:I59">G36*H36</f>
        <v>0</v>
      </c>
      <c r="J36" s="243"/>
    </row>
    <row r="37" spans="1:10" ht="33" customHeight="1">
      <c r="A37" s="244">
        <v>17</v>
      </c>
      <c r="B37" s="245" t="s">
        <v>473</v>
      </c>
      <c r="C37" s="246" t="s">
        <v>474</v>
      </c>
      <c r="D37" s="246" t="s">
        <v>475</v>
      </c>
      <c r="E37" s="247">
        <v>54</v>
      </c>
      <c r="F37" s="248"/>
      <c r="G37" s="249">
        <v>39</v>
      </c>
      <c r="H37" s="250"/>
      <c r="I37" s="251">
        <f t="shared" si="1"/>
        <v>0</v>
      </c>
      <c r="J37" s="252" t="s">
        <v>736</v>
      </c>
    </row>
    <row r="38" spans="1:10" ht="31.5">
      <c r="A38" s="253">
        <v>18</v>
      </c>
      <c r="B38" s="254" t="s">
        <v>593</v>
      </c>
      <c r="C38" s="255" t="s">
        <v>195</v>
      </c>
      <c r="D38" s="255" t="s">
        <v>269</v>
      </c>
      <c r="E38" s="256">
        <v>100</v>
      </c>
      <c r="F38" s="257"/>
      <c r="G38" s="258">
        <v>25.2</v>
      </c>
      <c r="H38" s="259"/>
      <c r="I38" s="260">
        <f t="shared" si="1"/>
        <v>0</v>
      </c>
      <c r="J38" s="261"/>
    </row>
    <row r="39" spans="1:10" ht="44.25" customHeight="1">
      <c r="A39" s="253">
        <v>19</v>
      </c>
      <c r="B39" s="254" t="s">
        <v>743</v>
      </c>
      <c r="C39" s="255" t="s">
        <v>746</v>
      </c>
      <c r="D39" s="255" t="s">
        <v>664</v>
      </c>
      <c r="E39" s="256"/>
      <c r="F39" s="257"/>
      <c r="G39" s="258">
        <v>190</v>
      </c>
      <c r="H39" s="259"/>
      <c r="I39" s="260">
        <f t="shared" si="1"/>
        <v>0</v>
      </c>
      <c r="J39" s="261"/>
    </row>
    <row r="40" spans="1:10" ht="41.25" customHeight="1">
      <c r="A40" s="253">
        <v>20</v>
      </c>
      <c r="B40" s="254" t="s">
        <v>744</v>
      </c>
      <c r="C40" s="255" t="s">
        <v>745</v>
      </c>
      <c r="D40" s="255" t="s">
        <v>664</v>
      </c>
      <c r="E40" s="256"/>
      <c r="F40" s="257"/>
      <c r="G40" s="258">
        <v>190</v>
      </c>
      <c r="H40" s="259"/>
      <c r="I40" s="260">
        <f t="shared" si="1"/>
        <v>0</v>
      </c>
      <c r="J40" s="261"/>
    </row>
    <row r="41" spans="1:14" s="52" customFormat="1" ht="50.25">
      <c r="A41" s="253">
        <v>21</v>
      </c>
      <c r="B41" s="254" t="s">
        <v>470</v>
      </c>
      <c r="C41" s="255" t="s">
        <v>265</v>
      </c>
      <c r="D41" s="255" t="s">
        <v>194</v>
      </c>
      <c r="E41" s="256" t="s">
        <v>540</v>
      </c>
      <c r="F41" s="257"/>
      <c r="G41" s="258">
        <v>65</v>
      </c>
      <c r="H41" s="259"/>
      <c r="I41" s="260">
        <f t="shared" si="1"/>
        <v>0</v>
      </c>
      <c r="J41" s="262"/>
      <c r="N41"/>
    </row>
    <row r="42" spans="1:14" s="52" customFormat="1" ht="31.5">
      <c r="A42" s="253">
        <v>22</v>
      </c>
      <c r="B42" s="254" t="s">
        <v>471</v>
      </c>
      <c r="C42" s="255" t="s">
        <v>196</v>
      </c>
      <c r="D42" s="255" t="s">
        <v>270</v>
      </c>
      <c r="E42" s="256" t="s">
        <v>540</v>
      </c>
      <c r="F42" s="257"/>
      <c r="G42" s="258">
        <v>73</v>
      </c>
      <c r="H42" s="259"/>
      <c r="I42" s="260">
        <f t="shared" si="1"/>
        <v>0</v>
      </c>
      <c r="J42" s="262"/>
      <c r="N42"/>
    </row>
    <row r="43" spans="1:10" ht="31.5" customHeight="1">
      <c r="A43" s="253">
        <v>23</v>
      </c>
      <c r="B43" s="263" t="s">
        <v>402</v>
      </c>
      <c r="C43" s="200" t="s">
        <v>404</v>
      </c>
      <c r="D43" s="199" t="s">
        <v>460</v>
      </c>
      <c r="E43" s="200">
        <v>18</v>
      </c>
      <c r="F43" s="264"/>
      <c r="G43" s="265">
        <v>132.24</v>
      </c>
      <c r="H43" s="259"/>
      <c r="I43" s="404">
        <f>G43*H43</f>
        <v>0</v>
      </c>
      <c r="J43" s="266" t="s">
        <v>736</v>
      </c>
    </row>
    <row r="44" spans="1:10" ht="42" customHeight="1">
      <c r="A44" s="253">
        <v>24</v>
      </c>
      <c r="B44" s="263" t="s">
        <v>403</v>
      </c>
      <c r="C44" s="200" t="s">
        <v>405</v>
      </c>
      <c r="D44" s="199" t="s">
        <v>460</v>
      </c>
      <c r="E44" s="200">
        <v>18</v>
      </c>
      <c r="F44" s="264"/>
      <c r="G44" s="265">
        <v>177.6</v>
      </c>
      <c r="H44" s="259"/>
      <c r="I44" s="404">
        <f>G44*H44</f>
        <v>0</v>
      </c>
      <c r="J44" s="266" t="s">
        <v>736</v>
      </c>
    </row>
    <row r="45" spans="1:14" s="52" customFormat="1" ht="31.5">
      <c r="A45" s="253">
        <v>25</v>
      </c>
      <c r="B45" s="254" t="s">
        <v>594</v>
      </c>
      <c r="C45" s="255" t="s">
        <v>197</v>
      </c>
      <c r="D45" s="255" t="s">
        <v>376</v>
      </c>
      <c r="E45" s="256">
        <v>150</v>
      </c>
      <c r="F45" s="257"/>
      <c r="G45" s="258">
        <v>16.8</v>
      </c>
      <c r="H45" s="259"/>
      <c r="I45" s="260">
        <f t="shared" si="1"/>
        <v>0</v>
      </c>
      <c r="J45" s="261"/>
      <c r="N45"/>
    </row>
    <row r="46" spans="1:10" ht="55.5" customHeight="1">
      <c r="A46" s="253">
        <v>26</v>
      </c>
      <c r="B46" s="254" t="s">
        <v>603</v>
      </c>
      <c r="C46" s="255" t="s">
        <v>386</v>
      </c>
      <c r="D46" s="255" t="s">
        <v>387</v>
      </c>
      <c r="E46" s="256">
        <v>40</v>
      </c>
      <c r="F46" s="257"/>
      <c r="G46" s="258">
        <v>49</v>
      </c>
      <c r="H46" s="259"/>
      <c r="I46" s="260">
        <f t="shared" si="1"/>
        <v>0</v>
      </c>
      <c r="J46" s="261"/>
    </row>
    <row r="47" spans="1:10" ht="36" customHeight="1">
      <c r="A47" s="253">
        <f>A46+1</f>
        <v>27</v>
      </c>
      <c r="B47" s="255" t="s">
        <v>3</v>
      </c>
      <c r="C47" s="254" t="s">
        <v>331</v>
      </c>
      <c r="D47" s="255" t="s">
        <v>33</v>
      </c>
      <c r="E47" s="256">
        <v>10</v>
      </c>
      <c r="F47" s="257"/>
      <c r="G47" s="258">
        <v>1980</v>
      </c>
      <c r="H47" s="259"/>
      <c r="I47" s="260">
        <f t="shared" si="1"/>
        <v>0</v>
      </c>
      <c r="J47" s="261" t="s">
        <v>564</v>
      </c>
    </row>
    <row r="48" spans="1:10" ht="36" customHeight="1">
      <c r="A48" s="253">
        <f>A47+1</f>
        <v>28</v>
      </c>
      <c r="B48" s="254" t="s">
        <v>330</v>
      </c>
      <c r="C48" s="254" t="s">
        <v>332</v>
      </c>
      <c r="D48" s="255" t="s">
        <v>380</v>
      </c>
      <c r="E48" s="256" t="s">
        <v>540</v>
      </c>
      <c r="F48" s="257"/>
      <c r="G48" s="258">
        <v>174</v>
      </c>
      <c r="H48" s="259"/>
      <c r="I48" s="260">
        <f t="shared" si="1"/>
        <v>0</v>
      </c>
      <c r="J48" s="261"/>
    </row>
    <row r="49" spans="1:10" ht="62.25" customHeight="1">
      <c r="A49" s="267">
        <v>29</v>
      </c>
      <c r="B49" s="268" t="s">
        <v>600</v>
      </c>
      <c r="C49" s="269" t="s">
        <v>601</v>
      </c>
      <c r="D49" s="270" t="s">
        <v>602</v>
      </c>
      <c r="E49" s="271">
        <v>100</v>
      </c>
      <c r="F49" s="272"/>
      <c r="G49" s="273">
        <v>44.16</v>
      </c>
      <c r="H49" s="274"/>
      <c r="I49" s="275">
        <f t="shared" si="1"/>
        <v>0</v>
      </c>
      <c r="J49" s="276"/>
    </row>
    <row r="50" spans="1:10" ht="42.75" customHeight="1" thickBot="1">
      <c r="A50" s="267">
        <v>30</v>
      </c>
      <c r="B50" s="277" t="s">
        <v>267</v>
      </c>
      <c r="C50" s="278" t="s">
        <v>266</v>
      </c>
      <c r="D50" s="279" t="s">
        <v>333</v>
      </c>
      <c r="E50" s="271">
        <v>200</v>
      </c>
      <c r="F50" s="272"/>
      <c r="G50" s="273">
        <v>11.4</v>
      </c>
      <c r="H50" s="274"/>
      <c r="I50" s="275">
        <f>G50*H50</f>
        <v>0</v>
      </c>
      <c r="J50" s="276"/>
    </row>
    <row r="51" spans="1:10" ht="15.75" customHeight="1">
      <c r="A51" s="280">
        <f>A50+1</f>
        <v>31</v>
      </c>
      <c r="B51" s="281" t="s">
        <v>198</v>
      </c>
      <c r="C51" s="282" t="s">
        <v>199</v>
      </c>
      <c r="D51" s="282" t="s">
        <v>200</v>
      </c>
      <c r="E51" s="283">
        <v>40</v>
      </c>
      <c r="F51" s="284"/>
      <c r="G51" s="285">
        <v>66.98</v>
      </c>
      <c r="H51" s="286"/>
      <c r="I51" s="287">
        <f t="shared" si="1"/>
        <v>0</v>
      </c>
      <c r="J51" s="288"/>
    </row>
    <row r="52" spans="1:10" ht="31.5">
      <c r="A52" s="289"/>
      <c r="B52" s="290"/>
      <c r="C52" s="255" t="s">
        <v>575</v>
      </c>
      <c r="D52" s="255" t="s">
        <v>201</v>
      </c>
      <c r="E52" s="256">
        <v>30</v>
      </c>
      <c r="F52" s="291"/>
      <c r="G52" s="258">
        <v>35.16</v>
      </c>
      <c r="H52" s="259"/>
      <c r="I52" s="260">
        <f t="shared" si="1"/>
        <v>0</v>
      </c>
      <c r="J52" s="292"/>
    </row>
    <row r="53" spans="1:10" ht="15.75">
      <c r="A53" s="289"/>
      <c r="B53" s="290"/>
      <c r="C53" s="293" t="s">
        <v>202</v>
      </c>
      <c r="D53" s="255" t="s">
        <v>61</v>
      </c>
      <c r="E53" s="256">
        <v>100</v>
      </c>
      <c r="F53" s="291"/>
      <c r="G53" s="258">
        <v>17.76</v>
      </c>
      <c r="H53" s="259"/>
      <c r="I53" s="260">
        <f t="shared" si="1"/>
        <v>0</v>
      </c>
      <c r="J53" s="292"/>
    </row>
    <row r="54" spans="1:10" ht="16.5" thickBot="1">
      <c r="A54" s="294"/>
      <c r="B54" s="295"/>
      <c r="C54" s="296"/>
      <c r="D54" s="279" t="s">
        <v>120</v>
      </c>
      <c r="E54" s="271">
        <v>40</v>
      </c>
      <c r="F54" s="297"/>
      <c r="G54" s="273">
        <v>45.6</v>
      </c>
      <c r="H54" s="274"/>
      <c r="I54" s="275">
        <f t="shared" si="1"/>
        <v>0</v>
      </c>
      <c r="J54" s="298"/>
    </row>
    <row r="55" spans="1:10" ht="65.25" customHeight="1">
      <c r="A55" s="235">
        <v>32</v>
      </c>
      <c r="B55" s="299" t="s">
        <v>595</v>
      </c>
      <c r="C55" s="300" t="s">
        <v>596</v>
      </c>
      <c r="D55" s="255" t="s">
        <v>597</v>
      </c>
      <c r="E55" s="256">
        <v>38</v>
      </c>
      <c r="F55" s="291"/>
      <c r="G55" s="258">
        <v>41.52</v>
      </c>
      <c r="H55" s="259"/>
      <c r="I55" s="260">
        <f t="shared" si="1"/>
        <v>0</v>
      </c>
      <c r="J55" s="301"/>
    </row>
    <row r="56" spans="1:10" ht="38.25" customHeight="1">
      <c r="A56" s="302">
        <v>33</v>
      </c>
      <c r="B56" s="303" t="s">
        <v>388</v>
      </c>
      <c r="C56" s="304" t="s">
        <v>389</v>
      </c>
      <c r="D56" s="305" t="s">
        <v>390</v>
      </c>
      <c r="E56" s="306">
        <v>40</v>
      </c>
      <c r="F56" s="307"/>
      <c r="G56" s="308">
        <v>95.76</v>
      </c>
      <c r="H56" s="309"/>
      <c r="I56" s="310">
        <f t="shared" si="1"/>
        <v>0</v>
      </c>
      <c r="J56" s="311"/>
    </row>
    <row r="57" spans="1:10" ht="97.5" customHeight="1">
      <c r="A57" s="302">
        <v>34</v>
      </c>
      <c r="B57" s="312" t="s">
        <v>598</v>
      </c>
      <c r="C57" s="313" t="s">
        <v>599</v>
      </c>
      <c r="D57" s="314" t="s">
        <v>597</v>
      </c>
      <c r="E57" s="256">
        <v>38</v>
      </c>
      <c r="F57" s="307"/>
      <c r="G57" s="308">
        <v>63.84</v>
      </c>
      <c r="H57" s="309"/>
      <c r="I57" s="310">
        <f t="shared" si="1"/>
        <v>0</v>
      </c>
      <c r="J57" s="311"/>
    </row>
    <row r="58" spans="1:10" ht="15.75" customHeight="1">
      <c r="A58" s="315">
        <v>35</v>
      </c>
      <c r="B58" s="290" t="s">
        <v>448</v>
      </c>
      <c r="C58" s="316" t="s">
        <v>334</v>
      </c>
      <c r="D58" s="255" t="s">
        <v>61</v>
      </c>
      <c r="E58" s="256">
        <v>100</v>
      </c>
      <c r="F58" s="257"/>
      <c r="G58" s="258">
        <v>99</v>
      </c>
      <c r="H58" s="259"/>
      <c r="I58" s="260">
        <f t="shared" si="1"/>
        <v>0</v>
      </c>
      <c r="J58" s="266"/>
    </row>
    <row r="59" spans="1:10" ht="30" customHeight="1">
      <c r="A59" s="315"/>
      <c r="B59" s="290"/>
      <c r="C59" s="316"/>
      <c r="D59" s="255" t="s">
        <v>335</v>
      </c>
      <c r="E59" s="256">
        <v>100</v>
      </c>
      <c r="F59" s="257"/>
      <c r="G59" s="258">
        <v>172.2</v>
      </c>
      <c r="H59" s="259"/>
      <c r="I59" s="260">
        <f t="shared" si="1"/>
        <v>0</v>
      </c>
      <c r="J59" s="266"/>
    </row>
    <row r="60" spans="1:10" s="100" customFormat="1" ht="25.5" customHeight="1">
      <c r="A60" s="209" t="s">
        <v>510</v>
      </c>
      <c r="B60" s="210"/>
      <c r="C60" s="210"/>
      <c r="D60" s="210"/>
      <c r="E60" s="165"/>
      <c r="F60" s="166"/>
      <c r="G60" s="167"/>
      <c r="H60" s="168"/>
      <c r="I60" s="169"/>
      <c r="J60" s="170"/>
    </row>
    <row r="61" spans="1:10" ht="23.25" customHeight="1">
      <c r="A61" s="253">
        <v>36</v>
      </c>
      <c r="B61" s="254" t="s">
        <v>290</v>
      </c>
      <c r="C61" s="255" t="s">
        <v>291</v>
      </c>
      <c r="D61" s="255" t="s">
        <v>61</v>
      </c>
      <c r="E61" s="256">
        <v>250</v>
      </c>
      <c r="F61" s="257"/>
      <c r="G61" s="258">
        <v>7.8</v>
      </c>
      <c r="H61" s="259"/>
      <c r="I61" s="260">
        <f aca="true" t="shared" si="2" ref="I61:I76">G61*H61</f>
        <v>0</v>
      </c>
      <c r="J61" s="261"/>
    </row>
    <row r="62" spans="1:10" ht="31.5">
      <c r="A62" s="267">
        <v>37</v>
      </c>
      <c r="B62" s="341" t="s">
        <v>59</v>
      </c>
      <c r="C62" s="279" t="s">
        <v>60</v>
      </c>
      <c r="D62" s="279" t="s">
        <v>61</v>
      </c>
      <c r="E62" s="271">
        <v>200</v>
      </c>
      <c r="F62" s="272"/>
      <c r="G62" s="273">
        <v>9.96</v>
      </c>
      <c r="H62" s="274"/>
      <c r="I62" s="275">
        <f t="shared" si="2"/>
        <v>0</v>
      </c>
      <c r="J62" s="276"/>
    </row>
    <row r="63" spans="1:10" ht="16.5" thickBot="1">
      <c r="A63" s="372">
        <v>38</v>
      </c>
      <c r="B63" s="254" t="s">
        <v>604</v>
      </c>
      <c r="C63" s="255" t="s">
        <v>605</v>
      </c>
      <c r="D63" s="255" t="s">
        <v>292</v>
      </c>
      <c r="E63" s="256">
        <v>15</v>
      </c>
      <c r="F63" s="257"/>
      <c r="G63" s="258">
        <v>55.8</v>
      </c>
      <c r="H63" s="241"/>
      <c r="I63" s="242">
        <f t="shared" si="2"/>
        <v>0</v>
      </c>
      <c r="J63" s="373"/>
    </row>
    <row r="64" spans="1:10" ht="36" customHeight="1">
      <c r="A64" s="374">
        <v>39</v>
      </c>
      <c r="B64" s="375" t="s">
        <v>572</v>
      </c>
      <c r="C64" s="333" t="s">
        <v>396</v>
      </c>
      <c r="D64" s="333" t="s">
        <v>62</v>
      </c>
      <c r="E64" s="334">
        <v>100</v>
      </c>
      <c r="F64" s="376"/>
      <c r="G64" s="336">
        <v>21</v>
      </c>
      <c r="H64" s="377"/>
      <c r="I64" s="378">
        <f t="shared" si="2"/>
        <v>0</v>
      </c>
      <c r="J64" s="379" t="s">
        <v>735</v>
      </c>
    </row>
    <row r="65" spans="1:10" ht="32.25" customHeight="1">
      <c r="A65" s="289"/>
      <c r="B65" s="380"/>
      <c r="C65" s="199" t="s">
        <v>397</v>
      </c>
      <c r="D65" s="199" t="s">
        <v>292</v>
      </c>
      <c r="E65" s="200">
        <v>24</v>
      </c>
      <c r="F65" s="381"/>
      <c r="G65" s="265">
        <v>102.96</v>
      </c>
      <c r="H65" s="382"/>
      <c r="I65" s="383">
        <f t="shared" si="2"/>
        <v>0</v>
      </c>
      <c r="J65" s="384" t="s">
        <v>735</v>
      </c>
    </row>
    <row r="66" spans="1:10" ht="27.75" customHeight="1" thickBot="1">
      <c r="A66" s="385"/>
      <c r="B66" s="386"/>
      <c r="C66" s="387" t="s">
        <v>398</v>
      </c>
      <c r="D66" s="388" t="s">
        <v>292</v>
      </c>
      <c r="E66" s="389">
        <v>24</v>
      </c>
      <c r="F66" s="390"/>
      <c r="G66" s="391">
        <v>172.44</v>
      </c>
      <c r="H66" s="392"/>
      <c r="I66" s="393">
        <f t="shared" si="2"/>
        <v>0</v>
      </c>
      <c r="J66" s="394" t="s">
        <v>735</v>
      </c>
    </row>
    <row r="67" spans="1:10" ht="39.75" customHeight="1">
      <c r="A67" s="372">
        <v>40</v>
      </c>
      <c r="B67" s="299" t="s">
        <v>611</v>
      </c>
      <c r="C67" s="395" t="s">
        <v>610</v>
      </c>
      <c r="D67" s="255" t="s">
        <v>292</v>
      </c>
      <c r="E67" s="256">
        <v>24</v>
      </c>
      <c r="F67" s="291"/>
      <c r="G67" s="258">
        <v>110.4</v>
      </c>
      <c r="H67" s="396"/>
      <c r="I67" s="301">
        <f t="shared" si="2"/>
        <v>0</v>
      </c>
      <c r="J67" s="260"/>
    </row>
    <row r="68" spans="1:10" ht="39.75" customHeight="1">
      <c r="A68" s="372">
        <v>41</v>
      </c>
      <c r="B68" s="312" t="s">
        <v>612</v>
      </c>
      <c r="C68" s="397"/>
      <c r="D68" s="255" t="s">
        <v>292</v>
      </c>
      <c r="E68" s="256">
        <v>24</v>
      </c>
      <c r="F68" s="291"/>
      <c r="G68" s="258">
        <v>110.4</v>
      </c>
      <c r="H68" s="396"/>
      <c r="I68" s="301">
        <f t="shared" si="2"/>
        <v>0</v>
      </c>
      <c r="J68" s="260"/>
    </row>
    <row r="69" spans="1:10" ht="39.75" customHeight="1">
      <c r="A69" s="372">
        <v>42</v>
      </c>
      <c r="B69" s="398" t="s">
        <v>613</v>
      </c>
      <c r="C69" s="397"/>
      <c r="D69" s="255" t="s">
        <v>292</v>
      </c>
      <c r="E69" s="256">
        <v>24</v>
      </c>
      <c r="F69" s="291"/>
      <c r="G69" s="258">
        <v>187.44</v>
      </c>
      <c r="H69" s="396"/>
      <c r="I69" s="301">
        <f t="shared" si="2"/>
        <v>0</v>
      </c>
      <c r="J69" s="260"/>
    </row>
    <row r="70" spans="1:10" ht="39.75" customHeight="1">
      <c r="A70" s="399">
        <v>43</v>
      </c>
      <c r="B70" s="400" t="s">
        <v>614</v>
      </c>
      <c r="C70" s="397"/>
      <c r="D70" s="255" t="s">
        <v>616</v>
      </c>
      <c r="E70" s="256">
        <v>20</v>
      </c>
      <c r="F70" s="291"/>
      <c r="G70" s="258">
        <v>204</v>
      </c>
      <c r="H70" s="396"/>
      <c r="I70" s="301">
        <f t="shared" si="2"/>
        <v>0</v>
      </c>
      <c r="J70" s="260"/>
    </row>
    <row r="71" spans="1:10" ht="39.75" customHeight="1">
      <c r="A71" s="442"/>
      <c r="B71" s="443"/>
      <c r="C71" s="397"/>
      <c r="D71" s="255" t="s">
        <v>615</v>
      </c>
      <c r="E71" s="256">
        <v>100</v>
      </c>
      <c r="F71" s="291"/>
      <c r="G71" s="258">
        <v>54</v>
      </c>
      <c r="H71" s="396"/>
      <c r="I71" s="301">
        <f t="shared" si="2"/>
        <v>0</v>
      </c>
      <c r="J71" s="260"/>
    </row>
    <row r="72" spans="1:10" ht="39.75" customHeight="1">
      <c r="A72" s="442"/>
      <c r="B72" s="444"/>
      <c r="C72" s="397"/>
      <c r="D72" s="255" t="s">
        <v>617</v>
      </c>
      <c r="E72" s="256">
        <v>100</v>
      </c>
      <c r="F72" s="291"/>
      <c r="G72" s="258">
        <v>70.2</v>
      </c>
      <c r="H72" s="396"/>
      <c r="I72" s="301">
        <f t="shared" si="2"/>
        <v>0</v>
      </c>
      <c r="J72" s="260"/>
    </row>
    <row r="73" spans="1:10" ht="39.75" customHeight="1">
      <c r="A73" s="302">
        <v>44</v>
      </c>
      <c r="B73" s="303" t="s">
        <v>476</v>
      </c>
      <c r="C73" s="304" t="s">
        <v>293</v>
      </c>
      <c r="D73" s="305" t="s">
        <v>294</v>
      </c>
      <c r="E73" s="306">
        <v>8</v>
      </c>
      <c r="F73" s="307"/>
      <c r="G73" s="308">
        <v>59.76</v>
      </c>
      <c r="H73" s="309"/>
      <c r="I73" s="310">
        <f t="shared" si="2"/>
        <v>0</v>
      </c>
      <c r="J73" s="401"/>
    </row>
    <row r="74" spans="1:10" ht="33" customHeight="1">
      <c r="A74" s="289">
        <v>45</v>
      </c>
      <c r="B74" s="362" t="s">
        <v>477</v>
      </c>
      <c r="C74" s="402" t="s">
        <v>478</v>
      </c>
      <c r="D74" s="199" t="s">
        <v>400</v>
      </c>
      <c r="E74" s="200">
        <v>10</v>
      </c>
      <c r="F74" s="264"/>
      <c r="G74" s="265">
        <v>91.8</v>
      </c>
      <c r="H74" s="403"/>
      <c r="I74" s="404">
        <f t="shared" si="2"/>
        <v>0</v>
      </c>
      <c r="J74" s="384" t="s">
        <v>735</v>
      </c>
    </row>
    <row r="75" spans="1:10" ht="32.25" customHeight="1">
      <c r="A75" s="289"/>
      <c r="B75" s="362" t="s">
        <v>401</v>
      </c>
      <c r="C75" s="402"/>
      <c r="D75" s="199" t="s">
        <v>400</v>
      </c>
      <c r="E75" s="200">
        <v>10</v>
      </c>
      <c r="F75" s="264"/>
      <c r="G75" s="265">
        <v>91.8</v>
      </c>
      <c r="H75" s="403"/>
      <c r="I75" s="404">
        <f t="shared" si="2"/>
        <v>0</v>
      </c>
      <c r="J75" s="384" t="s">
        <v>735</v>
      </c>
    </row>
    <row r="76" spans="1:10" ht="36" customHeight="1" thickBot="1">
      <c r="A76" s="294"/>
      <c r="B76" s="405" t="s">
        <v>399</v>
      </c>
      <c r="C76" s="406"/>
      <c r="D76" s="407" t="s">
        <v>400</v>
      </c>
      <c r="E76" s="408">
        <v>10</v>
      </c>
      <c r="F76" s="409"/>
      <c r="G76" s="410">
        <v>91.8</v>
      </c>
      <c r="H76" s="411"/>
      <c r="I76" s="412">
        <f t="shared" si="2"/>
        <v>0</v>
      </c>
      <c r="J76" s="413" t="s">
        <v>735</v>
      </c>
    </row>
    <row r="77" spans="1:10" ht="51" customHeight="1">
      <c r="A77" s="414">
        <v>46</v>
      </c>
      <c r="B77" s="415" t="s">
        <v>480</v>
      </c>
      <c r="C77" s="416" t="s">
        <v>481</v>
      </c>
      <c r="D77" s="305" t="s">
        <v>400</v>
      </c>
      <c r="E77" s="306">
        <v>12</v>
      </c>
      <c r="F77" s="307"/>
      <c r="G77" s="308">
        <v>83.76</v>
      </c>
      <c r="H77" s="309"/>
      <c r="I77" s="310">
        <f aca="true" t="shared" si="3" ref="I77:I83">G77*H77</f>
        <v>0</v>
      </c>
      <c r="J77" s="417"/>
    </row>
    <row r="78" spans="1:10" ht="51" customHeight="1">
      <c r="A78" s="418">
        <v>47</v>
      </c>
      <c r="B78" s="419" t="s">
        <v>606</v>
      </c>
      <c r="C78" s="420"/>
      <c r="D78" s="237" t="s">
        <v>292</v>
      </c>
      <c r="E78" s="238">
        <v>12</v>
      </c>
      <c r="F78" s="239"/>
      <c r="G78" s="308">
        <v>83.76</v>
      </c>
      <c r="H78" s="241"/>
      <c r="I78" s="242">
        <f t="shared" si="3"/>
        <v>0</v>
      </c>
      <c r="J78" s="421"/>
    </row>
    <row r="79" spans="1:10" ht="82.5" customHeight="1" thickBot="1">
      <c r="A79" s="422">
        <v>48</v>
      </c>
      <c r="B79" s="341" t="s">
        <v>479</v>
      </c>
      <c r="C79" s="420"/>
      <c r="D79" s="279" t="s">
        <v>400</v>
      </c>
      <c r="E79" s="423">
        <v>12</v>
      </c>
      <c r="F79" s="424"/>
      <c r="G79" s="258">
        <v>75</v>
      </c>
      <c r="H79" s="425"/>
      <c r="I79" s="426">
        <f t="shared" si="3"/>
        <v>0</v>
      </c>
      <c r="J79" s="427"/>
    </row>
    <row r="80" spans="1:10" ht="82.5" customHeight="1">
      <c r="A80" s="428">
        <v>49</v>
      </c>
      <c r="B80" s="429" t="s">
        <v>607</v>
      </c>
      <c r="C80" s="420"/>
      <c r="D80" s="254" t="s">
        <v>292</v>
      </c>
      <c r="E80" s="430">
        <v>12</v>
      </c>
      <c r="F80" s="431"/>
      <c r="G80" s="258">
        <v>75</v>
      </c>
      <c r="H80" s="241"/>
      <c r="I80" s="242">
        <f t="shared" si="3"/>
        <v>0</v>
      </c>
      <c r="J80" s="421"/>
    </row>
    <row r="81" spans="1:10" ht="82.5" customHeight="1">
      <c r="A81" s="428">
        <v>50</v>
      </c>
      <c r="B81" s="398" t="s">
        <v>608</v>
      </c>
      <c r="C81" s="420"/>
      <c r="D81" s="236" t="s">
        <v>292</v>
      </c>
      <c r="E81" s="430">
        <v>12</v>
      </c>
      <c r="F81" s="431"/>
      <c r="G81" s="258">
        <v>75</v>
      </c>
      <c r="H81" s="241"/>
      <c r="I81" s="242">
        <f t="shared" si="3"/>
        <v>0</v>
      </c>
      <c r="J81" s="421"/>
    </row>
    <row r="82" spans="1:10" ht="82.5" customHeight="1" thickBot="1">
      <c r="A82" s="428">
        <v>51</v>
      </c>
      <c r="B82" s="398" t="s">
        <v>609</v>
      </c>
      <c r="C82" s="445"/>
      <c r="D82" s="236" t="s">
        <v>292</v>
      </c>
      <c r="E82" s="432">
        <v>12</v>
      </c>
      <c r="F82" s="431"/>
      <c r="G82" s="258">
        <v>75</v>
      </c>
      <c r="H82" s="241"/>
      <c r="I82" s="242">
        <f t="shared" si="3"/>
        <v>0</v>
      </c>
      <c r="J82" s="421"/>
    </row>
    <row r="83" spans="1:10" ht="46.5" customHeight="1" thickBot="1">
      <c r="A83" s="414">
        <v>52</v>
      </c>
      <c r="B83" s="433" t="s">
        <v>337</v>
      </c>
      <c r="C83" s="434" t="s">
        <v>338</v>
      </c>
      <c r="D83" s="435" t="s">
        <v>339</v>
      </c>
      <c r="E83" s="436">
        <v>30</v>
      </c>
      <c r="F83" s="437"/>
      <c r="G83" s="265">
        <v>11.65</v>
      </c>
      <c r="H83" s="438"/>
      <c r="I83" s="439">
        <f t="shared" si="3"/>
        <v>0</v>
      </c>
      <c r="J83" s="440" t="s">
        <v>735</v>
      </c>
    </row>
    <row r="84" spans="1:10" ht="16.5" customHeight="1" thickBot="1">
      <c r="A84" s="211" t="s">
        <v>482</v>
      </c>
      <c r="B84" s="212"/>
      <c r="C84" s="212"/>
      <c r="D84" s="212"/>
      <c r="E84" s="125"/>
      <c r="F84" s="32"/>
      <c r="G84" s="140"/>
      <c r="H84" s="33"/>
      <c r="I84" s="31"/>
      <c r="J84" s="75"/>
    </row>
    <row r="85" spans="1:10" s="52" customFormat="1" ht="23.25" customHeight="1">
      <c r="A85" s="446">
        <v>53</v>
      </c>
      <c r="B85" s="447" t="s">
        <v>63</v>
      </c>
      <c r="C85" s="448" t="s">
        <v>64</v>
      </c>
      <c r="D85" s="449" t="s">
        <v>65</v>
      </c>
      <c r="E85" s="450">
        <v>6</v>
      </c>
      <c r="F85" s="451"/>
      <c r="G85" s="258">
        <v>92.88</v>
      </c>
      <c r="H85" s="452"/>
      <c r="I85" s="453">
        <f aca="true" t="shared" si="4" ref="I85:I106">G85*H85</f>
        <v>0</v>
      </c>
      <c r="J85" s="401"/>
    </row>
    <row r="86" spans="1:10" s="52" customFormat="1" ht="27" customHeight="1">
      <c r="A86" s="374"/>
      <c r="B86" s="454"/>
      <c r="C86" s="455"/>
      <c r="D86" s="353" t="s">
        <v>66</v>
      </c>
      <c r="E86" s="354">
        <v>8</v>
      </c>
      <c r="F86" s="456"/>
      <c r="G86" s="258">
        <v>65.76</v>
      </c>
      <c r="H86" s="457"/>
      <c r="I86" s="275">
        <f t="shared" si="4"/>
        <v>0</v>
      </c>
      <c r="J86" s="292"/>
    </row>
    <row r="87" spans="1:10" s="52" customFormat="1" ht="51" customHeight="1">
      <c r="A87" s="302">
        <v>54</v>
      </c>
      <c r="B87" s="459" t="s">
        <v>461</v>
      </c>
      <c r="C87" s="455"/>
      <c r="D87" s="255" t="s">
        <v>67</v>
      </c>
      <c r="E87" s="256">
        <v>6</v>
      </c>
      <c r="F87" s="307"/>
      <c r="G87" s="258">
        <v>92.88</v>
      </c>
      <c r="H87" s="457"/>
      <c r="I87" s="260">
        <f t="shared" si="4"/>
        <v>0</v>
      </c>
      <c r="J87" s="292"/>
    </row>
    <row r="88" spans="1:10" s="52" customFormat="1" ht="51" customHeight="1">
      <c r="A88" s="302">
        <v>55</v>
      </c>
      <c r="B88" s="460"/>
      <c r="C88" s="455"/>
      <c r="D88" s="255" t="s">
        <v>619</v>
      </c>
      <c r="E88" s="256">
        <v>8</v>
      </c>
      <c r="F88" s="307"/>
      <c r="G88" s="258">
        <v>65.76</v>
      </c>
      <c r="H88" s="457"/>
      <c r="I88" s="260">
        <f t="shared" si="4"/>
        <v>0</v>
      </c>
      <c r="J88" s="292"/>
    </row>
    <row r="89" spans="1:10" s="52" customFormat="1" ht="22.5" customHeight="1">
      <c r="A89" s="253">
        <v>56</v>
      </c>
      <c r="B89" s="254" t="s">
        <v>565</v>
      </c>
      <c r="C89" s="455"/>
      <c r="D89" s="255" t="s">
        <v>620</v>
      </c>
      <c r="E89" s="256">
        <v>8</v>
      </c>
      <c r="F89" s="257"/>
      <c r="G89" s="258">
        <v>65.76</v>
      </c>
      <c r="H89" s="457"/>
      <c r="I89" s="260">
        <f t="shared" si="4"/>
        <v>0</v>
      </c>
      <c r="J89" s="266"/>
    </row>
    <row r="90" spans="1:10" s="52" customFormat="1" ht="31.5">
      <c r="A90" s="302">
        <v>57</v>
      </c>
      <c r="B90" s="254" t="s">
        <v>618</v>
      </c>
      <c r="C90" s="461"/>
      <c r="D90" s="255" t="s">
        <v>619</v>
      </c>
      <c r="E90" s="256">
        <v>8</v>
      </c>
      <c r="F90" s="257"/>
      <c r="G90" s="258">
        <v>65.76</v>
      </c>
      <c r="H90" s="457"/>
      <c r="I90" s="260">
        <f t="shared" si="4"/>
        <v>0</v>
      </c>
      <c r="J90" s="266"/>
    </row>
    <row r="91" spans="1:10" s="52" customFormat="1" ht="34.5">
      <c r="A91" s="302">
        <v>58</v>
      </c>
      <c r="B91" s="254" t="s">
        <v>68</v>
      </c>
      <c r="C91" s="255" t="s">
        <v>260</v>
      </c>
      <c r="D91" s="255" t="s">
        <v>69</v>
      </c>
      <c r="E91" s="256">
        <v>8</v>
      </c>
      <c r="F91" s="257"/>
      <c r="G91" s="258">
        <v>69</v>
      </c>
      <c r="H91" s="457"/>
      <c r="I91" s="260">
        <f t="shared" si="4"/>
        <v>0</v>
      </c>
      <c r="J91" s="292"/>
    </row>
    <row r="92" spans="1:10" s="52" customFormat="1" ht="40.5" customHeight="1">
      <c r="A92" s="253">
        <v>59</v>
      </c>
      <c r="B92" s="254" t="s">
        <v>70</v>
      </c>
      <c r="C92" s="255" t="s">
        <v>261</v>
      </c>
      <c r="D92" s="255" t="s">
        <v>69</v>
      </c>
      <c r="E92" s="256">
        <v>8</v>
      </c>
      <c r="F92" s="257"/>
      <c r="G92" s="258">
        <v>69</v>
      </c>
      <c r="H92" s="457"/>
      <c r="I92" s="260">
        <f t="shared" si="4"/>
        <v>0</v>
      </c>
      <c r="J92" s="292"/>
    </row>
    <row r="93" spans="1:10" s="52" customFormat="1" ht="34.5">
      <c r="A93" s="302">
        <v>60</v>
      </c>
      <c r="B93" s="254" t="s">
        <v>378</v>
      </c>
      <c r="C93" s="255" t="s">
        <v>379</v>
      </c>
      <c r="D93" s="255" t="s">
        <v>69</v>
      </c>
      <c r="E93" s="256">
        <v>8</v>
      </c>
      <c r="F93" s="257"/>
      <c r="G93" s="258">
        <v>69</v>
      </c>
      <c r="H93" s="457"/>
      <c r="I93" s="260">
        <f t="shared" si="4"/>
        <v>0</v>
      </c>
      <c r="J93" s="292"/>
    </row>
    <row r="94" spans="1:10" s="52" customFormat="1" ht="47.25">
      <c r="A94" s="253">
        <v>61</v>
      </c>
      <c r="B94" s="254" t="s">
        <v>71</v>
      </c>
      <c r="C94" s="255" t="s">
        <v>72</v>
      </c>
      <c r="D94" s="255" t="s">
        <v>73</v>
      </c>
      <c r="E94" s="256">
        <v>8</v>
      </c>
      <c r="F94" s="257"/>
      <c r="G94" s="258">
        <v>61.2</v>
      </c>
      <c r="H94" s="457"/>
      <c r="I94" s="260">
        <f t="shared" si="4"/>
        <v>0</v>
      </c>
      <c r="J94" s="292"/>
    </row>
    <row r="95" spans="1:10" s="52" customFormat="1" ht="47.25">
      <c r="A95" s="302">
        <v>62</v>
      </c>
      <c r="B95" s="254" t="s">
        <v>74</v>
      </c>
      <c r="C95" s="255" t="s">
        <v>75</v>
      </c>
      <c r="D95" s="255" t="s">
        <v>73</v>
      </c>
      <c r="E95" s="256">
        <v>8</v>
      </c>
      <c r="F95" s="257"/>
      <c r="G95" s="258">
        <v>61.2</v>
      </c>
      <c r="H95" s="457"/>
      <c r="I95" s="453">
        <f t="shared" si="4"/>
        <v>0</v>
      </c>
      <c r="J95" s="261"/>
    </row>
    <row r="96" spans="1:10" s="52" customFormat="1" ht="47.25">
      <c r="A96" s="253">
        <v>63</v>
      </c>
      <c r="B96" s="254" t="s">
        <v>76</v>
      </c>
      <c r="C96" s="255" t="s">
        <v>77</v>
      </c>
      <c r="D96" s="255" t="s">
        <v>73</v>
      </c>
      <c r="E96" s="256">
        <v>8</v>
      </c>
      <c r="F96" s="257"/>
      <c r="G96" s="258">
        <v>61.2</v>
      </c>
      <c r="H96" s="457"/>
      <c r="I96" s="260">
        <f t="shared" si="4"/>
        <v>0</v>
      </c>
      <c r="J96" s="261"/>
    </row>
    <row r="97" spans="1:10" s="52" customFormat="1" ht="15.75">
      <c r="A97" s="385">
        <v>64</v>
      </c>
      <c r="B97" s="459" t="s">
        <v>623</v>
      </c>
      <c r="C97" s="462" t="s">
        <v>624</v>
      </c>
      <c r="D97" s="255" t="s">
        <v>621</v>
      </c>
      <c r="E97" s="256">
        <v>12</v>
      </c>
      <c r="F97" s="257"/>
      <c r="G97" s="258">
        <v>224.88</v>
      </c>
      <c r="H97" s="457"/>
      <c r="I97" s="260">
        <f t="shared" si="4"/>
        <v>0</v>
      </c>
      <c r="J97" s="261"/>
    </row>
    <row r="98" spans="1:10" s="52" customFormat="1" ht="48" customHeight="1">
      <c r="A98" s="463"/>
      <c r="B98" s="460"/>
      <c r="C98" s="460"/>
      <c r="D98" s="255" t="s">
        <v>622</v>
      </c>
      <c r="E98" s="256">
        <v>2</v>
      </c>
      <c r="F98" s="257"/>
      <c r="G98" s="258">
        <v>691.28</v>
      </c>
      <c r="H98" s="457"/>
      <c r="I98" s="260">
        <f t="shared" si="4"/>
        <v>0</v>
      </c>
      <c r="J98" s="261"/>
    </row>
    <row r="99" spans="1:10" s="52" customFormat="1" ht="15.75">
      <c r="A99" s="385">
        <v>65</v>
      </c>
      <c r="B99" s="459" t="s">
        <v>625</v>
      </c>
      <c r="C99" s="462" t="s">
        <v>627</v>
      </c>
      <c r="D99" s="255" t="s">
        <v>621</v>
      </c>
      <c r="E99" s="256">
        <v>12</v>
      </c>
      <c r="F99" s="257"/>
      <c r="G99" s="258">
        <v>155.4</v>
      </c>
      <c r="H99" s="457"/>
      <c r="I99" s="260">
        <f t="shared" si="4"/>
        <v>0</v>
      </c>
      <c r="J99" s="261"/>
    </row>
    <row r="100" spans="1:10" s="52" customFormat="1" ht="33.75" customHeight="1">
      <c r="A100" s="463"/>
      <c r="B100" s="460"/>
      <c r="C100" s="441"/>
      <c r="D100" s="255" t="s">
        <v>622</v>
      </c>
      <c r="E100" s="256">
        <v>2</v>
      </c>
      <c r="F100" s="257"/>
      <c r="G100" s="258">
        <v>440.88</v>
      </c>
      <c r="H100" s="457"/>
      <c r="I100" s="260">
        <f t="shared" si="4"/>
        <v>0</v>
      </c>
      <c r="J100" s="261"/>
    </row>
    <row r="101" spans="1:10" s="52" customFormat="1" ht="15.75">
      <c r="A101" s="385">
        <v>66</v>
      </c>
      <c r="B101" s="459" t="s">
        <v>626</v>
      </c>
      <c r="C101" s="441"/>
      <c r="D101" s="255" t="s">
        <v>621</v>
      </c>
      <c r="E101" s="256">
        <v>12</v>
      </c>
      <c r="F101" s="257"/>
      <c r="G101" s="258">
        <v>178.8</v>
      </c>
      <c r="H101" s="457"/>
      <c r="I101" s="260">
        <f t="shared" si="4"/>
        <v>0</v>
      </c>
      <c r="J101" s="261"/>
    </row>
    <row r="102" spans="1:10" s="52" customFormat="1" ht="107.25" customHeight="1">
      <c r="A102" s="463"/>
      <c r="B102" s="460"/>
      <c r="C102" s="460"/>
      <c r="D102" s="255" t="s">
        <v>622</v>
      </c>
      <c r="E102" s="256">
        <v>2</v>
      </c>
      <c r="F102" s="257"/>
      <c r="G102" s="258">
        <v>420.72</v>
      </c>
      <c r="H102" s="457"/>
      <c r="I102" s="260">
        <f t="shared" si="4"/>
        <v>0</v>
      </c>
      <c r="J102" s="261"/>
    </row>
    <row r="103" spans="1:10" s="52" customFormat="1" ht="51" customHeight="1">
      <c r="A103" s="302">
        <v>67</v>
      </c>
      <c r="B103" s="362" t="s">
        <v>79</v>
      </c>
      <c r="C103" s="464" t="s">
        <v>406</v>
      </c>
      <c r="D103" s="199" t="s">
        <v>78</v>
      </c>
      <c r="E103" s="200">
        <v>9</v>
      </c>
      <c r="F103" s="264"/>
      <c r="G103" s="265">
        <v>105.6</v>
      </c>
      <c r="H103" s="465"/>
      <c r="I103" s="404">
        <f t="shared" si="4"/>
        <v>0</v>
      </c>
      <c r="J103" s="384" t="s">
        <v>737</v>
      </c>
    </row>
    <row r="104" spans="1:10" s="52" customFormat="1" ht="15.75">
      <c r="A104" s="253">
        <v>68</v>
      </c>
      <c r="B104" s="362" t="s">
        <v>80</v>
      </c>
      <c r="C104" s="466"/>
      <c r="D104" s="199" t="s">
        <v>78</v>
      </c>
      <c r="E104" s="200">
        <v>9</v>
      </c>
      <c r="F104" s="264"/>
      <c r="G104" s="265">
        <v>78</v>
      </c>
      <c r="H104" s="465"/>
      <c r="I104" s="404">
        <f t="shared" si="4"/>
        <v>0</v>
      </c>
      <c r="J104" s="467" t="s">
        <v>737</v>
      </c>
    </row>
    <row r="105" spans="1:10" s="52" customFormat="1" ht="39.75" customHeight="1">
      <c r="A105" s="302">
        <v>69</v>
      </c>
      <c r="B105" s="362" t="s">
        <v>81</v>
      </c>
      <c r="C105" s="466"/>
      <c r="D105" s="199" t="s">
        <v>78</v>
      </c>
      <c r="E105" s="200">
        <v>9</v>
      </c>
      <c r="F105" s="264"/>
      <c r="G105" s="265">
        <v>78</v>
      </c>
      <c r="H105" s="465"/>
      <c r="I105" s="404">
        <f t="shared" si="4"/>
        <v>0</v>
      </c>
      <c r="J105" s="467" t="s">
        <v>737</v>
      </c>
    </row>
    <row r="106" spans="1:10" s="52" customFormat="1" ht="53.25" customHeight="1" thickBot="1">
      <c r="A106" s="267">
        <v>70</v>
      </c>
      <c r="B106" s="468" t="s">
        <v>82</v>
      </c>
      <c r="C106" s="466"/>
      <c r="D106" s="388" t="s">
        <v>78</v>
      </c>
      <c r="E106" s="389">
        <v>9</v>
      </c>
      <c r="F106" s="469"/>
      <c r="G106" s="391">
        <v>105.6</v>
      </c>
      <c r="H106" s="470"/>
      <c r="I106" s="404">
        <f t="shared" si="4"/>
        <v>0</v>
      </c>
      <c r="J106" s="471" t="s">
        <v>737</v>
      </c>
    </row>
    <row r="107" spans="1:10" ht="18.75" customHeight="1" thickBot="1">
      <c r="A107" s="215" t="s">
        <v>483</v>
      </c>
      <c r="B107" s="216"/>
      <c r="C107" s="216"/>
      <c r="D107" s="216"/>
      <c r="E107" s="124"/>
      <c r="F107" s="29"/>
      <c r="G107" s="112"/>
      <c r="H107" s="30"/>
      <c r="I107" s="604"/>
      <c r="J107" s="74"/>
    </row>
    <row r="108" spans="1:10" ht="18" customHeight="1">
      <c r="A108" s="302">
        <v>71</v>
      </c>
      <c r="B108" s="415" t="s">
        <v>391</v>
      </c>
      <c r="C108" s="305" t="s">
        <v>392</v>
      </c>
      <c r="D108" s="472" t="s">
        <v>393</v>
      </c>
      <c r="E108" s="306">
        <v>300</v>
      </c>
      <c r="F108" s="307"/>
      <c r="G108" s="473">
        <v>24</v>
      </c>
      <c r="H108" s="309"/>
      <c r="I108" s="310">
        <f aca="true" t="shared" si="5" ref="I108:I128">H108*G108</f>
        <v>0</v>
      </c>
      <c r="J108" s="474"/>
    </row>
    <row r="109" spans="1:10" ht="39" customHeight="1">
      <c r="A109" s="302">
        <v>72</v>
      </c>
      <c r="B109" s="415" t="s">
        <v>720</v>
      </c>
      <c r="C109" s="462" t="s">
        <v>724</v>
      </c>
      <c r="D109" s="472" t="s">
        <v>725</v>
      </c>
      <c r="E109" s="306">
        <v>20</v>
      </c>
      <c r="F109" s="307"/>
      <c r="G109" s="473">
        <v>118.32</v>
      </c>
      <c r="H109" s="309"/>
      <c r="I109" s="310">
        <f t="shared" si="5"/>
        <v>0</v>
      </c>
      <c r="J109" s="474"/>
    </row>
    <row r="110" spans="1:10" ht="35.25" customHeight="1">
      <c r="A110" s="302">
        <v>73</v>
      </c>
      <c r="B110" s="415" t="s">
        <v>721</v>
      </c>
      <c r="C110" s="475"/>
      <c r="D110" s="472" t="s">
        <v>725</v>
      </c>
      <c r="E110" s="306">
        <v>20</v>
      </c>
      <c r="F110" s="307"/>
      <c r="G110" s="473">
        <v>118.32</v>
      </c>
      <c r="H110" s="309"/>
      <c r="I110" s="310">
        <f t="shared" si="5"/>
        <v>0</v>
      </c>
      <c r="J110" s="474"/>
    </row>
    <row r="111" spans="1:10" ht="32.25" customHeight="1">
      <c r="A111" s="302">
        <v>74</v>
      </c>
      <c r="B111" s="415" t="s">
        <v>722</v>
      </c>
      <c r="C111" s="475"/>
      <c r="D111" s="472" t="s">
        <v>725</v>
      </c>
      <c r="E111" s="306">
        <v>20</v>
      </c>
      <c r="F111" s="307"/>
      <c r="G111" s="473">
        <v>118.32</v>
      </c>
      <c r="H111" s="309"/>
      <c r="I111" s="310">
        <f t="shared" si="5"/>
        <v>0</v>
      </c>
      <c r="J111" s="474"/>
    </row>
    <row r="112" spans="1:10" ht="36" customHeight="1">
      <c r="A112" s="302">
        <v>75</v>
      </c>
      <c r="B112" s="415" t="s">
        <v>723</v>
      </c>
      <c r="C112" s="476"/>
      <c r="D112" s="472" t="s">
        <v>725</v>
      </c>
      <c r="E112" s="306">
        <v>20</v>
      </c>
      <c r="F112" s="307"/>
      <c r="G112" s="473">
        <v>118.32</v>
      </c>
      <c r="H112" s="309"/>
      <c r="I112" s="310">
        <f t="shared" si="5"/>
        <v>0</v>
      </c>
      <c r="J112" s="474"/>
    </row>
    <row r="113" spans="1:10" ht="21.75" customHeight="1">
      <c r="A113" s="414">
        <v>76</v>
      </c>
      <c r="B113" s="415" t="s">
        <v>39</v>
      </c>
      <c r="C113" s="305" t="s">
        <v>40</v>
      </c>
      <c r="D113" s="305" t="s">
        <v>41</v>
      </c>
      <c r="E113" s="306">
        <v>100</v>
      </c>
      <c r="F113" s="307"/>
      <c r="G113" s="477">
        <v>17.4</v>
      </c>
      <c r="H113" s="309"/>
      <c r="I113" s="310">
        <f t="shared" si="5"/>
        <v>0</v>
      </c>
      <c r="J113" s="474"/>
    </row>
    <row r="114" spans="1:10" ht="18" customHeight="1">
      <c r="A114" s="414">
        <v>77</v>
      </c>
      <c r="B114" s="415" t="s">
        <v>631</v>
      </c>
      <c r="C114" s="462" t="s">
        <v>40</v>
      </c>
      <c r="D114" s="305" t="s">
        <v>41</v>
      </c>
      <c r="E114" s="306">
        <v>250</v>
      </c>
      <c r="F114" s="307"/>
      <c r="G114" s="477">
        <v>33.48</v>
      </c>
      <c r="H114" s="309"/>
      <c r="I114" s="310">
        <f t="shared" si="5"/>
        <v>0</v>
      </c>
      <c r="J114" s="474"/>
    </row>
    <row r="115" spans="1:10" ht="18" customHeight="1">
      <c r="A115" s="414">
        <v>78</v>
      </c>
      <c r="B115" s="415" t="s">
        <v>631</v>
      </c>
      <c r="C115" s="476"/>
      <c r="D115" s="305" t="s">
        <v>632</v>
      </c>
      <c r="E115" s="306">
        <v>250</v>
      </c>
      <c r="F115" s="307"/>
      <c r="G115" s="477">
        <v>11.76</v>
      </c>
      <c r="H115" s="309"/>
      <c r="I115" s="310">
        <f t="shared" si="5"/>
        <v>0</v>
      </c>
      <c r="J115" s="474"/>
    </row>
    <row r="116" spans="1:10" ht="19.5" customHeight="1">
      <c r="A116" s="478">
        <v>79</v>
      </c>
      <c r="B116" s="415" t="s">
        <v>43</v>
      </c>
      <c r="C116" s="305" t="s">
        <v>40</v>
      </c>
      <c r="D116" s="305" t="s">
        <v>229</v>
      </c>
      <c r="E116" s="306">
        <v>70</v>
      </c>
      <c r="F116" s="307"/>
      <c r="G116" s="477">
        <v>17.4</v>
      </c>
      <c r="H116" s="309"/>
      <c r="I116" s="310">
        <f t="shared" si="5"/>
        <v>0</v>
      </c>
      <c r="J116" s="474"/>
    </row>
    <row r="117" spans="1:10" ht="18.75" customHeight="1">
      <c r="A117" s="478">
        <f>A116+1</f>
        <v>80</v>
      </c>
      <c r="B117" s="254" t="s">
        <v>44</v>
      </c>
      <c r="C117" s="255" t="s">
        <v>40</v>
      </c>
      <c r="D117" s="255" t="s">
        <v>41</v>
      </c>
      <c r="E117" s="256">
        <v>100</v>
      </c>
      <c r="F117" s="257"/>
      <c r="G117" s="477">
        <v>17.4</v>
      </c>
      <c r="H117" s="259"/>
      <c r="I117" s="310">
        <f t="shared" si="5"/>
        <v>0</v>
      </c>
      <c r="J117" s="479"/>
    </row>
    <row r="118" spans="1:10" ht="18.75" customHeight="1">
      <c r="A118" s="478">
        <v>81</v>
      </c>
      <c r="B118" s="254" t="s">
        <v>633</v>
      </c>
      <c r="C118" s="255" t="s">
        <v>40</v>
      </c>
      <c r="D118" s="255" t="s">
        <v>634</v>
      </c>
      <c r="E118" s="256">
        <v>150</v>
      </c>
      <c r="F118" s="257"/>
      <c r="G118" s="477">
        <v>15.8</v>
      </c>
      <c r="H118" s="259"/>
      <c r="I118" s="310">
        <f t="shared" si="5"/>
        <v>0</v>
      </c>
      <c r="J118" s="474"/>
    </row>
    <row r="119" spans="1:10" ht="24.75" customHeight="1">
      <c r="A119" s="478">
        <v>82</v>
      </c>
      <c r="B119" s="254" t="s">
        <v>449</v>
      </c>
      <c r="C119" s="255" t="s">
        <v>45</v>
      </c>
      <c r="D119" s="255" t="s">
        <v>42</v>
      </c>
      <c r="E119" s="256">
        <v>500</v>
      </c>
      <c r="F119" s="480">
        <f>G119</f>
        <v>11.76</v>
      </c>
      <c r="G119" s="477">
        <v>11.76</v>
      </c>
      <c r="H119" s="259"/>
      <c r="I119" s="310">
        <f t="shared" si="5"/>
        <v>0</v>
      </c>
      <c r="J119" s="481"/>
    </row>
    <row r="120" spans="1:10" ht="24.75" customHeight="1">
      <c r="A120" s="482">
        <v>83</v>
      </c>
      <c r="B120" s="341" t="s">
        <v>726</v>
      </c>
      <c r="C120" s="462" t="s">
        <v>731</v>
      </c>
      <c r="D120" s="279" t="s">
        <v>725</v>
      </c>
      <c r="E120" s="271">
        <v>20</v>
      </c>
      <c r="F120" s="483"/>
      <c r="G120" s="484">
        <v>118.32</v>
      </c>
      <c r="H120" s="274"/>
      <c r="I120" s="310">
        <f t="shared" si="5"/>
        <v>0</v>
      </c>
      <c r="J120" s="485"/>
    </row>
    <row r="121" spans="1:10" ht="24.75" customHeight="1">
      <c r="A121" s="482">
        <v>84</v>
      </c>
      <c r="B121" s="341" t="s">
        <v>727</v>
      </c>
      <c r="C121" s="475"/>
      <c r="D121" s="279" t="s">
        <v>725</v>
      </c>
      <c r="E121" s="271">
        <v>20</v>
      </c>
      <c r="F121" s="483"/>
      <c r="G121" s="484">
        <v>118.32</v>
      </c>
      <c r="H121" s="274"/>
      <c r="I121" s="310">
        <f t="shared" si="5"/>
        <v>0</v>
      </c>
      <c r="J121" s="485"/>
    </row>
    <row r="122" spans="1:10" ht="24.75" customHeight="1">
      <c r="A122" s="482">
        <v>85</v>
      </c>
      <c r="B122" s="341" t="s">
        <v>728</v>
      </c>
      <c r="C122" s="475"/>
      <c r="D122" s="279" t="s">
        <v>725</v>
      </c>
      <c r="E122" s="271">
        <v>20</v>
      </c>
      <c r="F122" s="483"/>
      <c r="G122" s="484">
        <v>118.32</v>
      </c>
      <c r="H122" s="274"/>
      <c r="I122" s="310">
        <f t="shared" si="5"/>
        <v>0</v>
      </c>
      <c r="J122" s="485"/>
    </row>
    <row r="123" spans="1:10" ht="24.75" customHeight="1">
      <c r="A123" s="482">
        <v>86</v>
      </c>
      <c r="B123" s="341" t="s">
        <v>729</v>
      </c>
      <c r="C123" s="475"/>
      <c r="D123" s="279" t="s">
        <v>725</v>
      </c>
      <c r="E123" s="271">
        <v>20</v>
      </c>
      <c r="F123" s="483"/>
      <c r="G123" s="484">
        <v>118.32</v>
      </c>
      <c r="H123" s="274"/>
      <c r="I123" s="310">
        <f t="shared" si="5"/>
        <v>0</v>
      </c>
      <c r="J123" s="485"/>
    </row>
    <row r="124" spans="1:10" ht="24.75" customHeight="1">
      <c r="A124" s="482">
        <v>87</v>
      </c>
      <c r="B124" s="341" t="s">
        <v>730</v>
      </c>
      <c r="C124" s="476"/>
      <c r="D124" s="279" t="s">
        <v>725</v>
      </c>
      <c r="E124" s="271">
        <v>20</v>
      </c>
      <c r="F124" s="483"/>
      <c r="G124" s="484">
        <v>118.32</v>
      </c>
      <c r="H124" s="274"/>
      <c r="I124" s="310">
        <f t="shared" si="5"/>
        <v>0</v>
      </c>
      <c r="J124" s="485"/>
    </row>
    <row r="125" spans="1:10" ht="24.75" customHeight="1">
      <c r="A125" s="482">
        <v>88</v>
      </c>
      <c r="B125" s="341" t="s">
        <v>635</v>
      </c>
      <c r="C125" s="462" t="s">
        <v>638</v>
      </c>
      <c r="D125" s="279" t="s">
        <v>632</v>
      </c>
      <c r="E125" s="271">
        <v>100</v>
      </c>
      <c r="F125" s="483"/>
      <c r="G125" s="484">
        <v>15.6</v>
      </c>
      <c r="H125" s="274"/>
      <c r="I125" s="310">
        <f t="shared" si="5"/>
        <v>0</v>
      </c>
      <c r="J125" s="485"/>
    </row>
    <row r="126" spans="1:10" ht="24.75" customHeight="1">
      <c r="A126" s="482">
        <v>89</v>
      </c>
      <c r="B126" s="341" t="s">
        <v>636</v>
      </c>
      <c r="C126" s="475"/>
      <c r="D126" s="279" t="s">
        <v>632</v>
      </c>
      <c r="E126" s="271">
        <v>150</v>
      </c>
      <c r="F126" s="483"/>
      <c r="G126" s="484">
        <v>23.52</v>
      </c>
      <c r="H126" s="274"/>
      <c r="I126" s="310">
        <f t="shared" si="5"/>
        <v>0</v>
      </c>
      <c r="J126" s="485"/>
    </row>
    <row r="127" spans="1:10" ht="24.75" customHeight="1">
      <c r="A127" s="482">
        <v>90</v>
      </c>
      <c r="B127" s="341" t="s">
        <v>637</v>
      </c>
      <c r="C127" s="476"/>
      <c r="D127" s="279" t="s">
        <v>639</v>
      </c>
      <c r="E127" s="271">
        <v>100</v>
      </c>
      <c r="F127" s="483"/>
      <c r="G127" s="484">
        <v>21.84</v>
      </c>
      <c r="H127" s="274"/>
      <c r="I127" s="310">
        <f t="shared" si="5"/>
        <v>0</v>
      </c>
      <c r="J127" s="485"/>
    </row>
    <row r="128" spans="1:10" ht="36.75" customHeight="1" thickBot="1">
      <c r="A128" s="486">
        <v>91</v>
      </c>
      <c r="B128" s="277" t="s">
        <v>450</v>
      </c>
      <c r="C128" s="278" t="s">
        <v>46</v>
      </c>
      <c r="D128" s="279" t="s">
        <v>42</v>
      </c>
      <c r="E128" s="271">
        <v>500</v>
      </c>
      <c r="F128" s="272"/>
      <c r="G128" s="484">
        <v>11.76</v>
      </c>
      <c r="H128" s="274"/>
      <c r="I128" s="310">
        <f t="shared" si="5"/>
        <v>0</v>
      </c>
      <c r="J128" s="487"/>
    </row>
    <row r="129" spans="1:10" s="100" customFormat="1" ht="24.75" customHeight="1" thickBot="1">
      <c r="A129" s="215" t="s">
        <v>484</v>
      </c>
      <c r="B129" s="216"/>
      <c r="C129" s="216"/>
      <c r="D129" s="216"/>
      <c r="E129" s="124"/>
      <c r="F129" s="29"/>
      <c r="G129" s="114"/>
      <c r="H129" s="30"/>
      <c r="I129" s="29"/>
      <c r="J129" s="74"/>
    </row>
    <row r="130" spans="1:10" ht="16.5" thickBot="1">
      <c r="A130" s="488">
        <v>92</v>
      </c>
      <c r="B130" s="489" t="s">
        <v>83</v>
      </c>
      <c r="C130" s="490" t="s">
        <v>485</v>
      </c>
      <c r="D130" s="491" t="s">
        <v>84</v>
      </c>
      <c r="E130" s="492">
        <v>150</v>
      </c>
      <c r="F130" s="493"/>
      <c r="G130" s="258">
        <v>14.4</v>
      </c>
      <c r="H130" s="309"/>
      <c r="I130" s="310">
        <f aca="true" t="shared" si="6" ref="I130:I144">G130*H130</f>
        <v>0</v>
      </c>
      <c r="J130" s="401"/>
    </row>
    <row r="131" spans="1:10" ht="31.5">
      <c r="A131" s="253">
        <f aca="true" t="shared" si="7" ref="A131:A141">A130+1</f>
        <v>93</v>
      </c>
      <c r="B131" s="494" t="s">
        <v>328</v>
      </c>
      <c r="C131" s="504"/>
      <c r="D131" s="495" t="s">
        <v>84</v>
      </c>
      <c r="E131" s="496">
        <v>150</v>
      </c>
      <c r="F131" s="497"/>
      <c r="G131" s="258">
        <v>14.4</v>
      </c>
      <c r="H131" s="259"/>
      <c r="I131" s="260">
        <f t="shared" si="6"/>
        <v>0</v>
      </c>
      <c r="J131" s="292"/>
    </row>
    <row r="132" spans="1:10" ht="15.75" customHeight="1">
      <c r="A132" s="253">
        <f t="shared" si="7"/>
        <v>94</v>
      </c>
      <c r="B132" s="494" t="s">
        <v>566</v>
      </c>
      <c r="C132" s="504"/>
      <c r="D132" s="495" t="s">
        <v>84</v>
      </c>
      <c r="E132" s="496">
        <v>150</v>
      </c>
      <c r="F132" s="497"/>
      <c r="G132" s="258">
        <v>14.4</v>
      </c>
      <c r="H132" s="259"/>
      <c r="I132" s="260">
        <f t="shared" si="6"/>
        <v>0</v>
      </c>
      <c r="J132" s="292"/>
    </row>
    <row r="133" spans="1:10" ht="31.5" customHeight="1">
      <c r="A133" s="385">
        <f>A132+1</f>
        <v>95</v>
      </c>
      <c r="B133" s="295" t="s">
        <v>85</v>
      </c>
      <c r="C133" s="504"/>
      <c r="D133" s="495" t="s">
        <v>84</v>
      </c>
      <c r="E133" s="496">
        <v>150</v>
      </c>
      <c r="F133" s="497"/>
      <c r="G133" s="258">
        <v>14.4</v>
      </c>
      <c r="H133" s="259"/>
      <c r="I133" s="260">
        <f t="shared" si="6"/>
        <v>0</v>
      </c>
      <c r="J133" s="292"/>
    </row>
    <row r="134" spans="1:10" ht="15.75">
      <c r="A134" s="374"/>
      <c r="B134" s="498"/>
      <c r="C134" s="504"/>
      <c r="D134" s="495" t="s">
        <v>295</v>
      </c>
      <c r="E134" s="496">
        <v>50</v>
      </c>
      <c r="F134" s="497"/>
      <c r="G134" s="258">
        <v>47.76</v>
      </c>
      <c r="H134" s="259"/>
      <c r="I134" s="260">
        <f t="shared" si="6"/>
        <v>0</v>
      </c>
      <c r="J134" s="292"/>
    </row>
    <row r="135" spans="1:10" ht="31.5">
      <c r="A135" s="253">
        <f>A133+1</f>
        <v>96</v>
      </c>
      <c r="B135" s="494" t="s">
        <v>86</v>
      </c>
      <c r="C135" s="504"/>
      <c r="D135" s="495" t="s">
        <v>84</v>
      </c>
      <c r="E135" s="496">
        <v>150</v>
      </c>
      <c r="F135" s="497"/>
      <c r="G135" s="258">
        <v>14.4</v>
      </c>
      <c r="H135" s="259"/>
      <c r="I135" s="260">
        <f t="shared" si="6"/>
        <v>0</v>
      </c>
      <c r="J135" s="292"/>
    </row>
    <row r="136" spans="1:10" ht="20.25" customHeight="1">
      <c r="A136" s="385">
        <f t="shared" si="7"/>
        <v>97</v>
      </c>
      <c r="B136" s="295" t="s">
        <v>87</v>
      </c>
      <c r="C136" s="504"/>
      <c r="D136" s="495" t="s">
        <v>84</v>
      </c>
      <c r="E136" s="496">
        <v>150</v>
      </c>
      <c r="F136" s="497"/>
      <c r="G136" s="258">
        <v>14.4</v>
      </c>
      <c r="H136" s="259"/>
      <c r="I136" s="260">
        <f t="shared" si="6"/>
        <v>0</v>
      </c>
      <c r="J136" s="292"/>
    </row>
    <row r="137" spans="1:10" ht="15.75">
      <c r="A137" s="374"/>
      <c r="B137" s="498"/>
      <c r="C137" s="504"/>
      <c r="D137" s="495" t="s">
        <v>295</v>
      </c>
      <c r="E137" s="496">
        <v>50</v>
      </c>
      <c r="F137" s="497"/>
      <c r="G137" s="258">
        <v>47.76</v>
      </c>
      <c r="H137" s="259"/>
      <c r="I137" s="260">
        <f t="shared" si="6"/>
        <v>0</v>
      </c>
      <c r="J137" s="292"/>
    </row>
    <row r="138" spans="1:10" ht="39" customHeight="1">
      <c r="A138" s="253">
        <f>A136+1</f>
        <v>98</v>
      </c>
      <c r="B138" s="494" t="s">
        <v>307</v>
      </c>
      <c r="C138" s="504"/>
      <c r="D138" s="495" t="s">
        <v>84</v>
      </c>
      <c r="E138" s="496">
        <v>150</v>
      </c>
      <c r="F138" s="497"/>
      <c r="G138" s="258">
        <v>14.4</v>
      </c>
      <c r="H138" s="259"/>
      <c r="I138" s="260">
        <f t="shared" si="6"/>
        <v>0</v>
      </c>
      <c r="J138" s="292"/>
    </row>
    <row r="139" spans="1:10" ht="31.5">
      <c r="A139" s="253">
        <f t="shared" si="7"/>
        <v>99</v>
      </c>
      <c r="B139" s="494" t="s">
        <v>308</v>
      </c>
      <c r="C139" s="504"/>
      <c r="D139" s="495" t="s">
        <v>84</v>
      </c>
      <c r="E139" s="496">
        <v>150</v>
      </c>
      <c r="F139" s="497"/>
      <c r="G139" s="258">
        <v>14.4</v>
      </c>
      <c r="H139" s="259"/>
      <c r="I139" s="260">
        <f t="shared" si="6"/>
        <v>0</v>
      </c>
      <c r="J139" s="292"/>
    </row>
    <row r="140" spans="1:10" ht="15.75">
      <c r="A140" s="253">
        <f t="shared" si="7"/>
        <v>100</v>
      </c>
      <c r="B140" s="494" t="s">
        <v>88</v>
      </c>
      <c r="C140" s="504"/>
      <c r="D140" s="495" t="s">
        <v>84</v>
      </c>
      <c r="E140" s="496">
        <v>150</v>
      </c>
      <c r="F140" s="497"/>
      <c r="G140" s="258">
        <v>14.4</v>
      </c>
      <c r="H140" s="259"/>
      <c r="I140" s="260">
        <f t="shared" si="6"/>
        <v>0</v>
      </c>
      <c r="J140" s="292"/>
    </row>
    <row r="141" spans="1:10" ht="15.75">
      <c r="A141" s="253">
        <f t="shared" si="7"/>
        <v>101</v>
      </c>
      <c r="B141" s="494" t="s">
        <v>89</v>
      </c>
      <c r="C141" s="504"/>
      <c r="D141" s="495" t="s">
        <v>84</v>
      </c>
      <c r="E141" s="496">
        <v>150</v>
      </c>
      <c r="F141" s="497"/>
      <c r="G141" s="258">
        <v>14.4</v>
      </c>
      <c r="H141" s="259"/>
      <c r="I141" s="260">
        <f t="shared" si="6"/>
        <v>0</v>
      </c>
      <c r="J141" s="292"/>
    </row>
    <row r="142" spans="1:10" ht="15.75">
      <c r="A142" s="253">
        <f>A141+1</f>
        <v>102</v>
      </c>
      <c r="B142" s="494" t="s">
        <v>90</v>
      </c>
      <c r="C142" s="504"/>
      <c r="D142" s="495" t="s">
        <v>84</v>
      </c>
      <c r="E142" s="496">
        <v>150</v>
      </c>
      <c r="F142" s="497"/>
      <c r="G142" s="258">
        <v>14.4</v>
      </c>
      <c r="H142" s="259"/>
      <c r="I142" s="260">
        <f t="shared" si="6"/>
        <v>0</v>
      </c>
      <c r="J142" s="292"/>
    </row>
    <row r="143" spans="1:10" ht="15.75">
      <c r="A143" s="267">
        <f>A142+1</f>
        <v>103</v>
      </c>
      <c r="B143" s="494" t="s">
        <v>296</v>
      </c>
      <c r="C143" s="504"/>
      <c r="D143" s="495" t="s">
        <v>84</v>
      </c>
      <c r="E143" s="496">
        <v>150</v>
      </c>
      <c r="F143" s="497"/>
      <c r="G143" s="258">
        <v>14.4</v>
      </c>
      <c r="H143" s="259"/>
      <c r="I143" s="260">
        <f t="shared" si="6"/>
        <v>0</v>
      </c>
      <c r="J143" s="298"/>
    </row>
    <row r="144" spans="1:10" ht="16.5" thickBot="1">
      <c r="A144" s="499">
        <f>A143+1</f>
        <v>104</v>
      </c>
      <c r="B144" s="500" t="s">
        <v>91</v>
      </c>
      <c r="C144" s="505"/>
      <c r="D144" s="501" t="s">
        <v>84</v>
      </c>
      <c r="E144" s="423">
        <v>150</v>
      </c>
      <c r="F144" s="502"/>
      <c r="G144" s="258">
        <v>14.4</v>
      </c>
      <c r="H144" s="425"/>
      <c r="I144" s="426">
        <f t="shared" si="6"/>
        <v>0</v>
      </c>
      <c r="J144" s="503"/>
    </row>
    <row r="145" spans="1:10" ht="18.75" customHeight="1" thickBot="1">
      <c r="A145" s="215" t="s">
        <v>486</v>
      </c>
      <c r="B145" s="216"/>
      <c r="C145" s="216"/>
      <c r="D145" s="216"/>
      <c r="E145" s="124"/>
      <c r="F145" s="29"/>
      <c r="G145" s="137"/>
      <c r="H145" s="30"/>
      <c r="I145" s="31"/>
      <c r="J145" s="75"/>
    </row>
    <row r="146" spans="1:10" s="99" customFormat="1" ht="18.75" customHeight="1" thickBot="1">
      <c r="A146" s="211" t="s">
        <v>487</v>
      </c>
      <c r="B146" s="212"/>
      <c r="C146" s="212"/>
      <c r="D146" s="212"/>
      <c r="E146" s="125"/>
      <c r="F146" s="32"/>
      <c r="G146" s="115"/>
      <c r="H146" s="33"/>
      <c r="I146" s="31"/>
      <c r="J146" s="101"/>
    </row>
    <row r="147" spans="1:10" ht="16.5" thickBot="1">
      <c r="A147" s="499">
        <v>105</v>
      </c>
      <c r="B147" s="337" t="s">
        <v>47</v>
      </c>
      <c r="C147" s="371" t="s">
        <v>48</v>
      </c>
      <c r="D147" s="237" t="s">
        <v>451</v>
      </c>
      <c r="E147" s="238">
        <v>30</v>
      </c>
      <c r="F147" s="239"/>
      <c r="G147" s="258">
        <v>82.8</v>
      </c>
      <c r="H147" s="241"/>
      <c r="I147" s="242">
        <f>G147*H147</f>
        <v>0</v>
      </c>
      <c r="J147" s="76"/>
    </row>
    <row r="148" spans="1:10" ht="15.75">
      <c r="A148" s="267">
        <v>106</v>
      </c>
      <c r="B148" s="277" t="s">
        <v>53</v>
      </c>
      <c r="C148" s="279" t="s">
        <v>456</v>
      </c>
      <c r="D148" s="338" t="s">
        <v>455</v>
      </c>
      <c r="E148" s="339">
        <v>30</v>
      </c>
      <c r="F148" s="506"/>
      <c r="G148" s="258">
        <v>132.6</v>
      </c>
      <c r="H148" s="452"/>
      <c r="I148" s="458">
        <f>G148*H148</f>
        <v>0</v>
      </c>
      <c r="J148" s="27"/>
    </row>
    <row r="149" spans="1:10" ht="15.75">
      <c r="A149" s="507">
        <v>107</v>
      </c>
      <c r="B149" s="494" t="s">
        <v>54</v>
      </c>
      <c r="C149" s="255" t="s">
        <v>457</v>
      </c>
      <c r="D149" s="255" t="s">
        <v>52</v>
      </c>
      <c r="E149" s="508" t="s">
        <v>458</v>
      </c>
      <c r="F149" s="509"/>
      <c r="G149" s="258">
        <v>95.76</v>
      </c>
      <c r="H149" s="452"/>
      <c r="I149" s="458">
        <f>G149*H149</f>
        <v>0</v>
      </c>
      <c r="J149" s="27"/>
    </row>
    <row r="150" spans="1:10" ht="16.5" thickBot="1">
      <c r="A150" s="422">
        <v>108</v>
      </c>
      <c r="B150" s="510" t="s">
        <v>55</v>
      </c>
      <c r="C150" s="279" t="s">
        <v>56</v>
      </c>
      <c r="D150" s="279" t="s">
        <v>57</v>
      </c>
      <c r="E150" s="271">
        <v>30</v>
      </c>
      <c r="F150" s="272"/>
      <c r="G150" s="273">
        <v>127.2</v>
      </c>
      <c r="H150" s="241"/>
      <c r="I150" s="275">
        <f>G150*H150</f>
        <v>0</v>
      </c>
      <c r="J150" s="141"/>
    </row>
    <row r="151" spans="1:10" s="99" customFormat="1" ht="18.75" customHeight="1" thickBot="1">
      <c r="A151" s="211" t="s">
        <v>488</v>
      </c>
      <c r="B151" s="212"/>
      <c r="C151" s="212"/>
      <c r="D151" s="212"/>
      <c r="E151" s="125"/>
      <c r="F151" s="32"/>
      <c r="G151" s="113"/>
      <c r="H151" s="33"/>
      <c r="I151" s="31"/>
      <c r="J151" s="101"/>
    </row>
    <row r="152" spans="1:10" ht="15.75">
      <c r="A152" s="511">
        <f>A150+1</f>
        <v>109</v>
      </c>
      <c r="B152" s="348" t="s">
        <v>459</v>
      </c>
      <c r="C152" s="498" t="s">
        <v>58</v>
      </c>
      <c r="D152" s="472" t="s">
        <v>628</v>
      </c>
      <c r="E152" s="238">
        <v>12</v>
      </c>
      <c r="F152" s="239"/>
      <c r="G152" s="473">
        <v>59.4</v>
      </c>
      <c r="H152" s="241"/>
      <c r="I152" s="242">
        <f>H152*G152</f>
        <v>0</v>
      </c>
      <c r="J152" s="512"/>
    </row>
    <row r="153" spans="1:10" ht="15.75">
      <c r="A153" s="513"/>
      <c r="B153" s="498"/>
      <c r="C153" s="290"/>
      <c r="D153" s="514" t="s">
        <v>336</v>
      </c>
      <c r="E153" s="256">
        <v>6</v>
      </c>
      <c r="F153" s="257"/>
      <c r="G153" s="477">
        <v>111</v>
      </c>
      <c r="H153" s="259"/>
      <c r="I153" s="275">
        <f>H153*G153</f>
        <v>0</v>
      </c>
      <c r="J153" s="479"/>
    </row>
    <row r="154" spans="1:10" ht="15.75">
      <c r="A154" s="418">
        <v>110</v>
      </c>
      <c r="B154" s="515" t="s">
        <v>629</v>
      </c>
      <c r="C154" s="277" t="s">
        <v>630</v>
      </c>
      <c r="D154" s="516" t="s">
        <v>628</v>
      </c>
      <c r="E154" s="271">
        <v>8</v>
      </c>
      <c r="F154" s="272"/>
      <c r="G154" s="484">
        <v>55.08</v>
      </c>
      <c r="H154" s="241"/>
      <c r="I154" s="242">
        <f>H154*G154</f>
        <v>0</v>
      </c>
      <c r="J154" s="517"/>
    </row>
    <row r="155" spans="1:10" ht="16.5" thickBot="1">
      <c r="A155" s="422">
        <v>111</v>
      </c>
      <c r="B155" s="510" t="s">
        <v>394</v>
      </c>
      <c r="C155" s="279" t="s">
        <v>395</v>
      </c>
      <c r="D155" s="279" t="s">
        <v>57</v>
      </c>
      <c r="E155" s="271">
        <v>10</v>
      </c>
      <c r="F155" s="272"/>
      <c r="G155" s="484">
        <v>49.8</v>
      </c>
      <c r="H155" s="241"/>
      <c r="I155" s="275">
        <f>H155*G155</f>
        <v>0</v>
      </c>
      <c r="J155" s="517"/>
    </row>
    <row r="156" spans="1:10" s="99" customFormat="1" ht="18.75" customHeight="1" thickBot="1">
      <c r="A156" s="547" t="s">
        <v>489</v>
      </c>
      <c r="B156" s="548"/>
      <c r="C156" s="548"/>
      <c r="D156" s="548"/>
      <c r="E156" s="126"/>
      <c r="F156" s="549"/>
      <c r="G156" s="115"/>
      <c r="H156" s="550"/>
      <c r="I156" s="628"/>
      <c r="J156" s="101"/>
    </row>
    <row r="157" spans="1:10" ht="15.75">
      <c r="A157" s="556">
        <v>112</v>
      </c>
      <c r="B157" s="290" t="s">
        <v>452</v>
      </c>
      <c r="C157" s="518" t="s">
        <v>573</v>
      </c>
      <c r="D157" s="255" t="s">
        <v>158</v>
      </c>
      <c r="E157" s="256">
        <v>80</v>
      </c>
      <c r="F157" s="257"/>
      <c r="G157" s="258">
        <v>21</v>
      </c>
      <c r="H157" s="259"/>
      <c r="I157" s="260">
        <f aca="true" t="shared" si="8" ref="I157:I181">G157*H157</f>
        <v>0</v>
      </c>
      <c r="J157" s="257"/>
    </row>
    <row r="158" spans="1:10" ht="72" customHeight="1">
      <c r="A158" s="556"/>
      <c r="B158" s="290"/>
      <c r="C158" s="518"/>
      <c r="D158" s="255" t="s">
        <v>453</v>
      </c>
      <c r="E158" s="256">
        <v>50</v>
      </c>
      <c r="F158" s="255"/>
      <c r="G158" s="258">
        <v>32.4</v>
      </c>
      <c r="H158" s="519"/>
      <c r="I158" s="520">
        <f t="shared" si="8"/>
        <v>0</v>
      </c>
      <c r="J158" s="255"/>
    </row>
    <row r="159" spans="1:10" ht="15.75">
      <c r="A159" s="556">
        <v>113</v>
      </c>
      <c r="B159" s="290" t="s">
        <v>49</v>
      </c>
      <c r="C159" s="518" t="s">
        <v>50</v>
      </c>
      <c r="D159" s="255" t="s">
        <v>190</v>
      </c>
      <c r="E159" s="256">
        <v>200</v>
      </c>
      <c r="F159" s="257"/>
      <c r="G159" s="258">
        <v>15</v>
      </c>
      <c r="H159" s="259"/>
      <c r="I159" s="260">
        <f t="shared" si="8"/>
        <v>0</v>
      </c>
      <c r="J159" s="521"/>
    </row>
    <row r="160" spans="1:10" ht="15.75">
      <c r="A160" s="556"/>
      <c r="B160" s="290"/>
      <c r="C160" s="518"/>
      <c r="D160" s="199" t="s">
        <v>277</v>
      </c>
      <c r="E160" s="200">
        <v>40</v>
      </c>
      <c r="F160" s="264"/>
      <c r="G160" s="265">
        <v>184.8</v>
      </c>
      <c r="H160" s="403"/>
      <c r="I160" s="580">
        <f t="shared" si="8"/>
        <v>0</v>
      </c>
      <c r="J160" s="522" t="s">
        <v>738</v>
      </c>
    </row>
    <row r="161" spans="1:10" ht="15.75">
      <c r="A161" s="428">
        <f>A159+1</f>
        <v>114</v>
      </c>
      <c r="B161" s="254" t="s">
        <v>454</v>
      </c>
      <c r="C161" s="255" t="s">
        <v>51</v>
      </c>
      <c r="D161" s="255" t="s">
        <v>52</v>
      </c>
      <c r="E161" s="256">
        <v>25</v>
      </c>
      <c r="F161" s="257"/>
      <c r="G161" s="258">
        <v>87</v>
      </c>
      <c r="H161" s="259"/>
      <c r="I161" s="260">
        <f t="shared" si="8"/>
        <v>0</v>
      </c>
      <c r="J161" s="523"/>
    </row>
    <row r="162" spans="1:10" ht="15.75">
      <c r="A162" s="428">
        <v>115</v>
      </c>
      <c r="B162" s="254" t="s">
        <v>409</v>
      </c>
      <c r="C162" s="255" t="s">
        <v>410</v>
      </c>
      <c r="D162" s="255" t="s">
        <v>411</v>
      </c>
      <c r="E162" s="256">
        <v>40</v>
      </c>
      <c r="F162" s="291"/>
      <c r="G162" s="258">
        <v>93</v>
      </c>
      <c r="H162" s="524"/>
      <c r="I162" s="520">
        <f t="shared" si="8"/>
        <v>0</v>
      </c>
      <c r="J162" s="262"/>
    </row>
    <row r="163" spans="1:10" ht="24" customHeight="1">
      <c r="A163" s="428">
        <v>116</v>
      </c>
      <c r="B163" s="299" t="s">
        <v>640</v>
      </c>
      <c r="C163" s="254"/>
      <c r="D163" s="255" t="s">
        <v>57</v>
      </c>
      <c r="E163" s="256">
        <v>10</v>
      </c>
      <c r="F163" s="257"/>
      <c r="G163" s="258">
        <v>195</v>
      </c>
      <c r="H163" s="259"/>
      <c r="I163" s="260">
        <f t="shared" si="8"/>
        <v>0</v>
      </c>
      <c r="J163" s="525"/>
    </row>
    <row r="164" spans="1:10" ht="19.5" customHeight="1">
      <c r="A164" s="428">
        <v>117</v>
      </c>
      <c r="B164" s="299" t="s">
        <v>641</v>
      </c>
      <c r="C164" s="300"/>
      <c r="D164" s="255" t="s">
        <v>52</v>
      </c>
      <c r="E164" s="256">
        <v>30</v>
      </c>
      <c r="F164" s="291"/>
      <c r="G164" s="258">
        <v>85.8</v>
      </c>
      <c r="H164" s="259"/>
      <c r="I164" s="520">
        <f t="shared" si="8"/>
        <v>0</v>
      </c>
      <c r="J164" s="527"/>
    </row>
    <row r="165" spans="1:10" ht="33.75" customHeight="1">
      <c r="A165" s="428">
        <v>118</v>
      </c>
      <c r="B165" s="299" t="s">
        <v>651</v>
      </c>
      <c r="C165" s="293" t="s">
        <v>656</v>
      </c>
      <c r="D165" s="255" t="s">
        <v>57</v>
      </c>
      <c r="E165" s="256">
        <v>30</v>
      </c>
      <c r="F165" s="291"/>
      <c r="G165" s="258">
        <v>87</v>
      </c>
      <c r="H165" s="259"/>
      <c r="I165" s="260">
        <f t="shared" si="8"/>
        <v>0</v>
      </c>
      <c r="J165" s="527"/>
    </row>
    <row r="166" spans="1:10" ht="19.5" customHeight="1">
      <c r="A166" s="428">
        <v>119</v>
      </c>
      <c r="B166" s="299" t="s">
        <v>652</v>
      </c>
      <c r="C166" s="293"/>
      <c r="D166" s="255" t="s">
        <v>57</v>
      </c>
      <c r="E166" s="256">
        <v>30</v>
      </c>
      <c r="F166" s="291"/>
      <c r="G166" s="258">
        <v>85.8</v>
      </c>
      <c r="H166" s="259"/>
      <c r="I166" s="520">
        <f t="shared" si="8"/>
        <v>0</v>
      </c>
      <c r="J166" s="527"/>
    </row>
    <row r="167" spans="1:10" ht="31.5" customHeight="1">
      <c r="A167" s="428">
        <v>120</v>
      </c>
      <c r="B167" s="299" t="s">
        <v>653</v>
      </c>
      <c r="C167" s="293"/>
      <c r="D167" s="255" t="s">
        <v>57</v>
      </c>
      <c r="E167" s="256">
        <v>30</v>
      </c>
      <c r="F167" s="291"/>
      <c r="G167" s="258">
        <v>85.8</v>
      </c>
      <c r="H167" s="259"/>
      <c r="I167" s="260">
        <f t="shared" si="8"/>
        <v>0</v>
      </c>
      <c r="J167" s="527"/>
    </row>
    <row r="168" spans="1:10" ht="19.5" customHeight="1">
      <c r="A168" s="428">
        <v>121</v>
      </c>
      <c r="B168" s="299" t="s">
        <v>654</v>
      </c>
      <c r="C168" s="293"/>
      <c r="D168" s="255" t="s">
        <v>57</v>
      </c>
      <c r="E168" s="256">
        <v>30</v>
      </c>
      <c r="F168" s="291"/>
      <c r="G168" s="258">
        <v>88.08</v>
      </c>
      <c r="H168" s="259"/>
      <c r="I168" s="520">
        <f t="shared" si="8"/>
        <v>0</v>
      </c>
      <c r="J168" s="527"/>
    </row>
    <row r="169" spans="1:10" ht="19.5" customHeight="1">
      <c r="A169" s="428">
        <v>122</v>
      </c>
      <c r="B169" s="299" t="s">
        <v>655</v>
      </c>
      <c r="C169" s="293"/>
      <c r="D169" s="255" t="s">
        <v>57</v>
      </c>
      <c r="E169" s="256">
        <v>30</v>
      </c>
      <c r="F169" s="291"/>
      <c r="G169" s="258">
        <v>85.8</v>
      </c>
      <c r="H169" s="259"/>
      <c r="I169" s="260">
        <f t="shared" si="8"/>
        <v>0</v>
      </c>
      <c r="J169" s="527"/>
    </row>
    <row r="170" spans="1:10" ht="19.5" customHeight="1">
      <c r="A170" s="428">
        <v>123</v>
      </c>
      <c r="B170" s="263" t="s">
        <v>462</v>
      </c>
      <c r="C170" s="530" t="s">
        <v>465</v>
      </c>
      <c r="D170" s="199" t="s">
        <v>52</v>
      </c>
      <c r="E170" s="200" t="s">
        <v>490</v>
      </c>
      <c r="F170" s="381"/>
      <c r="G170" s="265">
        <v>85.8</v>
      </c>
      <c r="H170" s="403"/>
      <c r="I170" s="580">
        <f t="shared" si="8"/>
        <v>0</v>
      </c>
      <c r="J170" s="383" t="s">
        <v>739</v>
      </c>
    </row>
    <row r="171" spans="1:10" ht="19.5" customHeight="1">
      <c r="A171" s="507">
        <v>124</v>
      </c>
      <c r="B171" s="529" t="s">
        <v>464</v>
      </c>
      <c r="C171" s="530"/>
      <c r="D171" s="199" t="s">
        <v>52</v>
      </c>
      <c r="E171" s="200" t="s">
        <v>490</v>
      </c>
      <c r="F171" s="381"/>
      <c r="G171" s="265">
        <v>85.8</v>
      </c>
      <c r="H171" s="403"/>
      <c r="I171" s="404">
        <f t="shared" si="8"/>
        <v>0</v>
      </c>
      <c r="J171" s="383" t="s">
        <v>739</v>
      </c>
    </row>
    <row r="172" spans="1:10" ht="19.5" customHeight="1">
      <c r="A172" s="507">
        <v>125</v>
      </c>
      <c r="B172" s="529" t="s">
        <v>463</v>
      </c>
      <c r="C172" s="530"/>
      <c r="D172" s="199" t="s">
        <v>52</v>
      </c>
      <c r="E172" s="200">
        <v>25</v>
      </c>
      <c r="F172" s="381"/>
      <c r="G172" s="265">
        <v>85.8</v>
      </c>
      <c r="H172" s="403"/>
      <c r="I172" s="580">
        <f t="shared" si="8"/>
        <v>0</v>
      </c>
      <c r="J172" s="383" t="s">
        <v>739</v>
      </c>
    </row>
    <row r="173" spans="1:10" ht="19.5" customHeight="1" thickBot="1">
      <c r="A173" s="422">
        <v>126</v>
      </c>
      <c r="B173" s="277" t="s">
        <v>648</v>
      </c>
      <c r="C173" s="516" t="s">
        <v>650</v>
      </c>
      <c r="D173" s="279" t="s">
        <v>52</v>
      </c>
      <c r="E173" s="271">
        <v>30</v>
      </c>
      <c r="F173" s="297"/>
      <c r="G173" s="273">
        <v>85.8</v>
      </c>
      <c r="H173" s="274"/>
      <c r="I173" s="260">
        <f t="shared" si="8"/>
        <v>0</v>
      </c>
      <c r="J173" s="531"/>
    </row>
    <row r="174" spans="1:10" ht="15.75">
      <c r="A174" s="446">
        <v>127</v>
      </c>
      <c r="B174" s="345" t="s">
        <v>647</v>
      </c>
      <c r="C174" s="322" t="s">
        <v>466</v>
      </c>
      <c r="D174" s="282" t="s">
        <v>52</v>
      </c>
      <c r="E174" s="283">
        <v>30</v>
      </c>
      <c r="F174" s="284"/>
      <c r="G174" s="285">
        <v>87.18</v>
      </c>
      <c r="H174" s="286"/>
      <c r="I174" s="520">
        <f t="shared" si="8"/>
        <v>0</v>
      </c>
      <c r="J174" s="288"/>
    </row>
    <row r="175" spans="1:10" ht="16.5" thickBot="1">
      <c r="A175" s="533"/>
      <c r="B175" s="356"/>
      <c r="C175" s="327"/>
      <c r="D175" s="534" t="s">
        <v>644</v>
      </c>
      <c r="E175" s="423">
        <v>10</v>
      </c>
      <c r="F175" s="535"/>
      <c r="G175" s="331">
        <v>210</v>
      </c>
      <c r="H175" s="425"/>
      <c r="I175" s="260">
        <f t="shared" si="8"/>
        <v>0</v>
      </c>
      <c r="J175" s="503"/>
    </row>
    <row r="176" spans="1:10" ht="19.5" customHeight="1">
      <c r="A176" s="414">
        <v>128</v>
      </c>
      <c r="B176" s="337" t="s">
        <v>646</v>
      </c>
      <c r="C176" s="472"/>
      <c r="D176" s="305" t="s">
        <v>52</v>
      </c>
      <c r="E176" s="306">
        <v>30</v>
      </c>
      <c r="F176" s="526"/>
      <c r="G176" s="308">
        <v>85.8</v>
      </c>
      <c r="H176" s="309"/>
      <c r="I176" s="520">
        <f t="shared" si="8"/>
        <v>0</v>
      </c>
      <c r="J176" s="527"/>
    </row>
    <row r="177" spans="1:10" ht="19.5" customHeight="1">
      <c r="A177" s="267">
        <v>129</v>
      </c>
      <c r="B177" s="277" t="s">
        <v>649</v>
      </c>
      <c r="C177" s="514" t="s">
        <v>467</v>
      </c>
      <c r="D177" s="255" t="s">
        <v>455</v>
      </c>
      <c r="E177" s="256">
        <v>25</v>
      </c>
      <c r="F177" s="291"/>
      <c r="G177" s="258">
        <v>106.2</v>
      </c>
      <c r="H177" s="259"/>
      <c r="I177" s="260">
        <f t="shared" si="8"/>
        <v>0</v>
      </c>
      <c r="J177" s="301"/>
    </row>
    <row r="178" spans="1:10" ht="19.5" customHeight="1">
      <c r="A178" s="507">
        <v>130</v>
      </c>
      <c r="B178" s="277" t="s">
        <v>645</v>
      </c>
      <c r="C178" s="278" t="s">
        <v>468</v>
      </c>
      <c r="D178" s="255" t="s">
        <v>644</v>
      </c>
      <c r="E178" s="256">
        <v>5</v>
      </c>
      <c r="F178" s="291"/>
      <c r="G178" s="258">
        <v>294</v>
      </c>
      <c r="H178" s="259"/>
      <c r="I178" s="520">
        <f t="shared" si="8"/>
        <v>0</v>
      </c>
      <c r="J178" s="301"/>
    </row>
    <row r="179" spans="1:10" ht="15.75">
      <c r="A179" s="267">
        <v>131</v>
      </c>
      <c r="B179" s="277" t="s">
        <v>643</v>
      </c>
      <c r="C179" s="278" t="s">
        <v>469</v>
      </c>
      <c r="D179" s="255" t="s">
        <v>644</v>
      </c>
      <c r="E179" s="256">
        <v>10</v>
      </c>
      <c r="F179" s="291"/>
      <c r="G179" s="258">
        <v>208.8</v>
      </c>
      <c r="H179" s="259"/>
      <c r="I179" s="260">
        <f t="shared" si="8"/>
        <v>0</v>
      </c>
      <c r="J179" s="301"/>
    </row>
    <row r="180" spans="1:10" ht="15.75">
      <c r="A180" s="385">
        <v>132</v>
      </c>
      <c r="B180" s="459" t="s">
        <v>407</v>
      </c>
      <c r="C180" s="462" t="s">
        <v>408</v>
      </c>
      <c r="D180" s="279" t="s">
        <v>642</v>
      </c>
      <c r="E180" s="271">
        <v>20</v>
      </c>
      <c r="F180" s="297"/>
      <c r="G180" s="258">
        <v>41.76</v>
      </c>
      <c r="H180" s="274"/>
      <c r="I180" s="520">
        <f t="shared" si="8"/>
        <v>0</v>
      </c>
      <c r="J180" s="537"/>
    </row>
    <row r="181" spans="1:10" ht="16.5" thickBot="1">
      <c r="A181" s="540"/>
      <c r="B181" s="541"/>
      <c r="C181" s="541"/>
      <c r="D181" s="255" t="s">
        <v>57</v>
      </c>
      <c r="E181" s="256">
        <v>10</v>
      </c>
      <c r="F181" s="291"/>
      <c r="G181" s="258">
        <v>249.6</v>
      </c>
      <c r="H181" s="259"/>
      <c r="I181" s="260">
        <f t="shared" si="8"/>
        <v>0</v>
      </c>
      <c r="J181" s="262"/>
    </row>
    <row r="182" spans="1:12" s="52" customFormat="1" ht="15.75" customHeight="1" thickBot="1">
      <c r="A182" s="211" t="s">
        <v>525</v>
      </c>
      <c r="B182" s="212"/>
      <c r="C182" s="212"/>
      <c r="D182" s="212"/>
      <c r="E182" s="125"/>
      <c r="F182" s="32"/>
      <c r="G182" s="92"/>
      <c r="H182" s="33"/>
      <c r="I182" s="549"/>
      <c r="J182" s="73"/>
      <c r="L182"/>
    </row>
    <row r="183" spans="1:12" s="52" customFormat="1" ht="49.5" customHeight="1">
      <c r="A183" s="302">
        <v>133</v>
      </c>
      <c r="B183" s="415" t="s">
        <v>491</v>
      </c>
      <c r="C183" s="305" t="s">
        <v>492</v>
      </c>
      <c r="D183" s="305" t="s">
        <v>94</v>
      </c>
      <c r="E183" s="306">
        <v>40</v>
      </c>
      <c r="F183" s="526"/>
      <c r="G183" s="473">
        <v>78.96</v>
      </c>
      <c r="H183" s="309"/>
      <c r="I183" s="260">
        <f aca="true" t="shared" si="9" ref="I183:I188">G183*H183</f>
        <v>0</v>
      </c>
      <c r="J183" s="401"/>
      <c r="L183"/>
    </row>
    <row r="184" spans="1:12" s="52" customFormat="1" ht="31.5">
      <c r="A184" s="302">
        <v>134</v>
      </c>
      <c r="B184" s="415" t="s">
        <v>92</v>
      </c>
      <c r="C184" s="305" t="s">
        <v>93</v>
      </c>
      <c r="D184" s="305" t="s">
        <v>94</v>
      </c>
      <c r="E184" s="306">
        <v>40</v>
      </c>
      <c r="F184" s="526"/>
      <c r="G184" s="477">
        <v>78.96</v>
      </c>
      <c r="H184" s="452"/>
      <c r="I184" s="260">
        <f t="shared" si="9"/>
        <v>0</v>
      </c>
      <c r="J184" s="401"/>
      <c r="L184"/>
    </row>
    <row r="185" spans="1:12" s="52" customFormat="1" ht="53.25" customHeight="1">
      <c r="A185" s="253">
        <f>A184+1</f>
        <v>135</v>
      </c>
      <c r="B185" s="254" t="s">
        <v>262</v>
      </c>
      <c r="C185" s="255" t="s">
        <v>95</v>
      </c>
      <c r="D185" s="255" t="s">
        <v>94</v>
      </c>
      <c r="E185" s="256">
        <v>40</v>
      </c>
      <c r="F185" s="291"/>
      <c r="G185" s="477">
        <v>78.96</v>
      </c>
      <c r="H185" s="457"/>
      <c r="I185" s="260">
        <f t="shared" si="9"/>
        <v>0</v>
      </c>
      <c r="J185" s="292"/>
      <c r="L185"/>
    </row>
    <row r="186" spans="1:12" s="52" customFormat="1" ht="53.25" customHeight="1">
      <c r="A186" s="253">
        <v>136</v>
      </c>
      <c r="B186" s="254" t="s">
        <v>658</v>
      </c>
      <c r="C186" s="542" t="s">
        <v>659</v>
      </c>
      <c r="D186" s="255" t="s">
        <v>94</v>
      </c>
      <c r="E186" s="256">
        <v>150</v>
      </c>
      <c r="F186" s="291"/>
      <c r="G186" s="477">
        <v>78.96</v>
      </c>
      <c r="H186" s="274"/>
      <c r="I186" s="260">
        <f t="shared" si="9"/>
        <v>0</v>
      </c>
      <c r="J186" s="292"/>
      <c r="L186"/>
    </row>
    <row r="187" spans="1:10" s="99" customFormat="1" ht="37.5" customHeight="1">
      <c r="A187" s="253">
        <v>137</v>
      </c>
      <c r="B187" s="254" t="s">
        <v>263</v>
      </c>
      <c r="C187" s="255" t="s">
        <v>96</v>
      </c>
      <c r="D187" s="255" t="s">
        <v>97</v>
      </c>
      <c r="E187" s="256" t="s">
        <v>657</v>
      </c>
      <c r="F187" s="291"/>
      <c r="G187" s="477">
        <v>26.4</v>
      </c>
      <c r="H187" s="259"/>
      <c r="I187" s="260">
        <f t="shared" si="9"/>
        <v>0</v>
      </c>
      <c r="J187" s="292"/>
    </row>
    <row r="188" spans="1:10" ht="41.25" customHeight="1" thickBot="1">
      <c r="A188" s="235">
        <f>A187+1</f>
        <v>138</v>
      </c>
      <c r="B188" s="468" t="s">
        <v>297</v>
      </c>
      <c r="C188" s="388" t="s">
        <v>298</v>
      </c>
      <c r="D188" s="388" t="s">
        <v>94</v>
      </c>
      <c r="E188" s="389">
        <v>40</v>
      </c>
      <c r="F188" s="390"/>
      <c r="G188" s="543">
        <v>97.8</v>
      </c>
      <c r="H188" s="470"/>
      <c r="I188" s="260">
        <f t="shared" si="9"/>
        <v>0</v>
      </c>
      <c r="J188" s="544" t="s">
        <v>735</v>
      </c>
    </row>
    <row r="189" spans="1:10" ht="19.5" thickBot="1">
      <c r="A189" s="215" t="s">
        <v>526</v>
      </c>
      <c r="B189" s="216"/>
      <c r="C189" s="216"/>
      <c r="D189" s="216"/>
      <c r="E189" s="124"/>
      <c r="F189" s="29"/>
      <c r="G189" s="112"/>
      <c r="H189" s="30"/>
      <c r="I189" s="604"/>
      <c r="J189" s="74"/>
    </row>
    <row r="190" spans="1:10" ht="15.75">
      <c r="A190" s="547" t="s">
        <v>527</v>
      </c>
      <c r="B190" s="548"/>
      <c r="C190" s="548"/>
      <c r="D190" s="548"/>
      <c r="E190" s="126"/>
      <c r="F190" s="549"/>
      <c r="G190" s="115"/>
      <c r="H190" s="550"/>
      <c r="I190" s="549"/>
      <c r="J190" s="551"/>
    </row>
    <row r="191" spans="1:10" ht="25.5" customHeight="1">
      <c r="A191" s="372">
        <f>A188+1</f>
        <v>139</v>
      </c>
      <c r="B191" s="362" t="s">
        <v>741</v>
      </c>
      <c r="C191" s="199" t="s">
        <v>98</v>
      </c>
      <c r="D191" s="199" t="s">
        <v>99</v>
      </c>
      <c r="E191" s="200">
        <v>200</v>
      </c>
      <c r="F191" s="381"/>
      <c r="G191" s="265">
        <v>13.2</v>
      </c>
      <c r="H191" s="403"/>
      <c r="I191" s="404">
        <f aca="true" t="shared" si="10" ref="I191:I229">G191*H191</f>
        <v>0</v>
      </c>
      <c r="J191" s="383" t="s">
        <v>735</v>
      </c>
    </row>
    <row r="192" spans="1:10" ht="22.5" customHeight="1">
      <c r="A192" s="372">
        <f>A191+1</f>
        <v>140</v>
      </c>
      <c r="B192" s="299" t="s">
        <v>343</v>
      </c>
      <c r="C192" s="514" t="s">
        <v>345</v>
      </c>
      <c r="D192" s="255" t="s">
        <v>383</v>
      </c>
      <c r="E192" s="256" t="s">
        <v>669</v>
      </c>
      <c r="F192" s="553"/>
      <c r="G192" s="258">
        <v>37.08</v>
      </c>
      <c r="H192" s="259"/>
      <c r="I192" s="260">
        <f aca="true" t="shared" si="11" ref="I192:I200">G192*H192</f>
        <v>0</v>
      </c>
      <c r="J192" s="301"/>
    </row>
    <row r="193" spans="1:10" s="99" customFormat="1" ht="39" customHeight="1">
      <c r="A193" s="372">
        <f>A192+1</f>
        <v>141</v>
      </c>
      <c r="B193" s="299" t="s">
        <v>412</v>
      </c>
      <c r="C193" s="255" t="s">
        <v>346</v>
      </c>
      <c r="D193" s="255" t="s">
        <v>344</v>
      </c>
      <c r="E193" s="256">
        <v>15</v>
      </c>
      <c r="F193" s="553"/>
      <c r="G193" s="258">
        <v>156.8</v>
      </c>
      <c r="H193" s="259"/>
      <c r="I193" s="260">
        <f t="shared" si="11"/>
        <v>0</v>
      </c>
      <c r="J193" s="554"/>
    </row>
    <row r="194" spans="1:10" ht="32.25" customHeight="1">
      <c r="A194" s="372">
        <f>A193+1</f>
        <v>142</v>
      </c>
      <c r="B194" s="263" t="s">
        <v>310</v>
      </c>
      <c r="C194" s="199" t="s">
        <v>312</v>
      </c>
      <c r="D194" s="199" t="s">
        <v>215</v>
      </c>
      <c r="E194" s="200">
        <v>150</v>
      </c>
      <c r="F194" s="555"/>
      <c r="G194" s="265">
        <v>12.96</v>
      </c>
      <c r="H194" s="403"/>
      <c r="I194" s="404">
        <f t="shared" si="11"/>
        <v>0</v>
      </c>
      <c r="J194" s="383" t="s">
        <v>740</v>
      </c>
    </row>
    <row r="195" spans="1:10" ht="44.25" customHeight="1">
      <c r="A195" s="372">
        <f>A194+1</f>
        <v>143</v>
      </c>
      <c r="B195" s="290" t="s">
        <v>311</v>
      </c>
      <c r="C195" s="518" t="s">
        <v>313</v>
      </c>
      <c r="D195" s="255" t="s">
        <v>215</v>
      </c>
      <c r="E195" s="256">
        <v>200</v>
      </c>
      <c r="F195" s="553"/>
      <c r="G195" s="258">
        <v>25.2</v>
      </c>
      <c r="H195" s="259"/>
      <c r="I195" s="260">
        <f t="shared" si="11"/>
        <v>0</v>
      </c>
      <c r="J195" s="301"/>
    </row>
    <row r="196" spans="1:10" ht="44.25" customHeight="1">
      <c r="A196" s="372">
        <v>144</v>
      </c>
      <c r="B196" s="538"/>
      <c r="C196" s="539"/>
      <c r="D196" s="255" t="s">
        <v>427</v>
      </c>
      <c r="E196" s="256">
        <v>80</v>
      </c>
      <c r="F196" s="553"/>
      <c r="G196" s="258">
        <v>76.32</v>
      </c>
      <c r="H196" s="259"/>
      <c r="I196" s="260">
        <f t="shared" si="11"/>
        <v>0</v>
      </c>
      <c r="J196" s="301"/>
    </row>
    <row r="197" spans="1:10" ht="47.25">
      <c r="A197" s="372">
        <v>145</v>
      </c>
      <c r="B197" s="299" t="s">
        <v>579</v>
      </c>
      <c r="C197" s="255" t="s">
        <v>494</v>
      </c>
      <c r="D197" s="255" t="s">
        <v>383</v>
      </c>
      <c r="E197" s="256">
        <v>250</v>
      </c>
      <c r="F197" s="553"/>
      <c r="G197" s="258">
        <v>10.8</v>
      </c>
      <c r="H197" s="259"/>
      <c r="I197" s="260">
        <f>G197*H197</f>
        <v>0</v>
      </c>
      <c r="J197" s="301"/>
    </row>
    <row r="198" spans="1:10" ht="47.25">
      <c r="A198" s="372">
        <f>A197+1</f>
        <v>146</v>
      </c>
      <c r="B198" s="299" t="s">
        <v>580</v>
      </c>
      <c r="C198" s="255" t="s">
        <v>495</v>
      </c>
      <c r="D198" s="255" t="s">
        <v>497</v>
      </c>
      <c r="E198" s="256">
        <v>120</v>
      </c>
      <c r="F198" s="553"/>
      <c r="G198" s="258">
        <v>94.17</v>
      </c>
      <c r="H198" s="259"/>
      <c r="I198" s="260">
        <f>G198*H198</f>
        <v>0</v>
      </c>
      <c r="J198" s="301"/>
    </row>
    <row r="199" spans="1:10" ht="47.25" customHeight="1">
      <c r="A199" s="372">
        <f>A198+1</f>
        <v>147</v>
      </c>
      <c r="B199" s="299" t="s">
        <v>493</v>
      </c>
      <c r="C199" s="255" t="s">
        <v>496</v>
      </c>
      <c r="D199" s="255" t="s">
        <v>498</v>
      </c>
      <c r="E199" s="256">
        <v>200</v>
      </c>
      <c r="F199" s="553"/>
      <c r="G199" s="258">
        <v>20.16</v>
      </c>
      <c r="H199" s="259"/>
      <c r="I199" s="260">
        <f>G199*H199</f>
        <v>0</v>
      </c>
      <c r="J199" s="301"/>
    </row>
    <row r="200" spans="1:10" ht="67.5" customHeight="1">
      <c r="A200" s="372">
        <v>148</v>
      </c>
      <c r="B200" s="299" t="s">
        <v>416</v>
      </c>
      <c r="C200" s="300" t="s">
        <v>347</v>
      </c>
      <c r="D200" s="255" t="s">
        <v>215</v>
      </c>
      <c r="E200" s="256">
        <v>200</v>
      </c>
      <c r="F200" s="553"/>
      <c r="G200" s="258">
        <v>23.16</v>
      </c>
      <c r="H200" s="259"/>
      <c r="I200" s="260">
        <f t="shared" si="11"/>
        <v>0</v>
      </c>
      <c r="J200" s="301"/>
    </row>
    <row r="201" spans="1:10" ht="36" customHeight="1">
      <c r="A201" s="372">
        <f>A200+1</f>
        <v>149</v>
      </c>
      <c r="B201" s="299" t="s">
        <v>301</v>
      </c>
      <c r="C201" s="255" t="s">
        <v>299</v>
      </c>
      <c r="D201" s="255" t="s">
        <v>300</v>
      </c>
      <c r="E201" s="256">
        <v>100</v>
      </c>
      <c r="F201" s="291"/>
      <c r="G201" s="258">
        <v>49.96</v>
      </c>
      <c r="H201" s="259"/>
      <c r="I201" s="260">
        <f t="shared" si="10"/>
        <v>0</v>
      </c>
      <c r="J201" s="301"/>
    </row>
    <row r="202" spans="1:10" ht="36" customHeight="1">
      <c r="A202" s="372">
        <v>150</v>
      </c>
      <c r="B202" s="254" t="s">
        <v>101</v>
      </c>
      <c r="C202" s="255" t="s">
        <v>102</v>
      </c>
      <c r="D202" s="255" t="s">
        <v>18</v>
      </c>
      <c r="E202" s="256">
        <v>200</v>
      </c>
      <c r="F202" s="291"/>
      <c r="G202" s="258">
        <v>11.08</v>
      </c>
      <c r="H202" s="259"/>
      <c r="I202" s="260">
        <f t="shared" si="10"/>
        <v>0</v>
      </c>
      <c r="J202" s="301"/>
    </row>
    <row r="203" spans="1:10" ht="36" customHeight="1">
      <c r="A203" s="372">
        <f>A202+1</f>
        <v>151</v>
      </c>
      <c r="B203" s="362" t="s">
        <v>413</v>
      </c>
      <c r="C203" s="199" t="s">
        <v>414</v>
      </c>
      <c r="D203" s="199" t="s">
        <v>415</v>
      </c>
      <c r="E203" s="200">
        <v>600</v>
      </c>
      <c r="F203" s="381"/>
      <c r="G203" s="265">
        <v>8.52</v>
      </c>
      <c r="H203" s="403"/>
      <c r="I203" s="404">
        <f t="shared" si="10"/>
        <v>0</v>
      </c>
      <c r="J203" s="383" t="s">
        <v>740</v>
      </c>
    </row>
    <row r="204" spans="1:10" ht="54" customHeight="1">
      <c r="A204" s="372">
        <v>152</v>
      </c>
      <c r="B204" s="254" t="s">
        <v>314</v>
      </c>
      <c r="C204" s="255" t="s">
        <v>315</v>
      </c>
      <c r="D204" s="255" t="s">
        <v>415</v>
      </c>
      <c r="E204" s="256">
        <v>350</v>
      </c>
      <c r="F204" s="291"/>
      <c r="G204" s="258">
        <v>9.79</v>
      </c>
      <c r="H204" s="259"/>
      <c r="I204" s="260">
        <f>G204*H204</f>
        <v>0</v>
      </c>
      <c r="J204" s="301"/>
    </row>
    <row r="205" spans="1:10" ht="15.75">
      <c r="A205" s="372">
        <f>A204+1</f>
        <v>153</v>
      </c>
      <c r="B205" s="254" t="s">
        <v>104</v>
      </c>
      <c r="C205" s="255" t="s">
        <v>103</v>
      </c>
      <c r="D205" s="255" t="s">
        <v>105</v>
      </c>
      <c r="E205" s="256">
        <v>350</v>
      </c>
      <c r="F205" s="291"/>
      <c r="G205" s="258">
        <v>16.99</v>
      </c>
      <c r="H205" s="259"/>
      <c r="I205" s="260">
        <f t="shared" si="10"/>
        <v>0</v>
      </c>
      <c r="J205" s="301"/>
    </row>
    <row r="206" spans="1:10" ht="31.5">
      <c r="A206" s="372">
        <v>154</v>
      </c>
      <c r="B206" s="254" t="s">
        <v>666</v>
      </c>
      <c r="C206" s="255" t="s">
        <v>667</v>
      </c>
      <c r="D206" s="255" t="s">
        <v>668</v>
      </c>
      <c r="E206" s="256">
        <v>50</v>
      </c>
      <c r="F206" s="291"/>
      <c r="G206" s="258">
        <v>54.43</v>
      </c>
      <c r="H206" s="259"/>
      <c r="I206" s="260">
        <f t="shared" si="10"/>
        <v>0</v>
      </c>
      <c r="J206" s="301"/>
    </row>
    <row r="207" spans="1:10" ht="40.5" customHeight="1">
      <c r="A207" s="372">
        <v>155</v>
      </c>
      <c r="B207" s="254" t="s">
        <v>106</v>
      </c>
      <c r="C207" s="300" t="s">
        <v>309</v>
      </c>
      <c r="D207" s="255" t="s">
        <v>18</v>
      </c>
      <c r="E207" s="256">
        <v>350</v>
      </c>
      <c r="F207" s="291"/>
      <c r="G207" s="258">
        <v>16.41</v>
      </c>
      <c r="H207" s="259"/>
      <c r="I207" s="260">
        <f t="shared" si="10"/>
        <v>0</v>
      </c>
      <c r="J207" s="301"/>
    </row>
    <row r="208" spans="1:10" ht="57" customHeight="1">
      <c r="A208" s="372">
        <f>A207+1</f>
        <v>156</v>
      </c>
      <c r="B208" s="254" t="s">
        <v>341</v>
      </c>
      <c r="C208" s="514" t="s">
        <v>340</v>
      </c>
      <c r="D208" s="255" t="s">
        <v>342</v>
      </c>
      <c r="E208" s="256">
        <v>250</v>
      </c>
      <c r="F208" s="291"/>
      <c r="G208" s="258">
        <v>10.8</v>
      </c>
      <c r="H208" s="259"/>
      <c r="I208" s="260">
        <f t="shared" si="10"/>
        <v>0</v>
      </c>
      <c r="J208" s="301"/>
    </row>
    <row r="209" spans="1:10" ht="15.75">
      <c r="A209" s="556">
        <f>A208+1</f>
        <v>157</v>
      </c>
      <c r="B209" s="290" t="s">
        <v>108</v>
      </c>
      <c r="C209" s="293" t="s">
        <v>109</v>
      </c>
      <c r="D209" s="255" t="s">
        <v>110</v>
      </c>
      <c r="E209" s="256">
        <v>350</v>
      </c>
      <c r="F209" s="291"/>
      <c r="G209" s="258">
        <v>13.68</v>
      </c>
      <c r="H209" s="259"/>
      <c r="I209" s="260">
        <f t="shared" si="10"/>
        <v>0</v>
      </c>
      <c r="J209" s="301"/>
    </row>
    <row r="210" spans="1:10" ht="15.75">
      <c r="A210" s="556"/>
      <c r="B210" s="290"/>
      <c r="C210" s="293"/>
      <c r="D210" s="255" t="s">
        <v>111</v>
      </c>
      <c r="E210" s="256">
        <v>120</v>
      </c>
      <c r="F210" s="291"/>
      <c r="G210" s="258">
        <v>95.76</v>
      </c>
      <c r="H210" s="259"/>
      <c r="I210" s="260">
        <f t="shared" si="10"/>
        <v>0</v>
      </c>
      <c r="J210" s="301"/>
    </row>
    <row r="211" spans="1:10" ht="37.5" customHeight="1">
      <c r="A211" s="372">
        <f>A209+1</f>
        <v>158</v>
      </c>
      <c r="B211" s="254" t="s">
        <v>316</v>
      </c>
      <c r="C211" s="255" t="s">
        <v>317</v>
      </c>
      <c r="D211" s="255" t="s">
        <v>318</v>
      </c>
      <c r="E211" s="256">
        <v>100</v>
      </c>
      <c r="F211" s="291"/>
      <c r="G211" s="258">
        <v>54</v>
      </c>
      <c r="H211" s="259"/>
      <c r="I211" s="260">
        <f>G211*H211</f>
        <v>0</v>
      </c>
      <c r="J211" s="301"/>
    </row>
    <row r="212" spans="1:10" ht="37.5" customHeight="1">
      <c r="A212" s="372">
        <f>A211+1</f>
        <v>159</v>
      </c>
      <c r="B212" s="254" t="s">
        <v>542</v>
      </c>
      <c r="C212" s="255" t="s">
        <v>420</v>
      </c>
      <c r="D212" s="255" t="s">
        <v>421</v>
      </c>
      <c r="E212" s="256">
        <v>200</v>
      </c>
      <c r="F212" s="291"/>
      <c r="G212" s="258">
        <v>12.67</v>
      </c>
      <c r="H212" s="259"/>
      <c r="I212" s="260">
        <f>G212*H212</f>
        <v>0</v>
      </c>
      <c r="J212" s="301"/>
    </row>
    <row r="213" spans="1:10" ht="15.75" customHeight="1">
      <c r="A213" s="556">
        <f>A212+1</f>
        <v>160</v>
      </c>
      <c r="B213" s="557" t="s">
        <v>112</v>
      </c>
      <c r="C213" s="518" t="s">
        <v>113</v>
      </c>
      <c r="D213" s="255" t="s">
        <v>61</v>
      </c>
      <c r="E213" s="256">
        <v>400</v>
      </c>
      <c r="F213" s="291"/>
      <c r="G213" s="258">
        <v>14.4</v>
      </c>
      <c r="H213" s="259"/>
      <c r="I213" s="260">
        <f t="shared" si="10"/>
        <v>0</v>
      </c>
      <c r="J213" s="301"/>
    </row>
    <row r="214" spans="1:10" ht="15.75">
      <c r="A214" s="556"/>
      <c r="B214" s="557"/>
      <c r="C214" s="518"/>
      <c r="D214" s="255" t="s">
        <v>114</v>
      </c>
      <c r="E214" s="256">
        <v>200</v>
      </c>
      <c r="F214" s="291"/>
      <c r="G214" s="258">
        <v>22.32</v>
      </c>
      <c r="H214" s="259"/>
      <c r="I214" s="260">
        <f t="shared" si="10"/>
        <v>0</v>
      </c>
      <c r="J214" s="301"/>
    </row>
    <row r="215" spans="1:10" ht="15.75">
      <c r="A215" s="372">
        <v>161</v>
      </c>
      <c r="B215" s="254" t="s">
        <v>499</v>
      </c>
      <c r="C215" s="255" t="s">
        <v>500</v>
      </c>
      <c r="D215" s="255" t="s">
        <v>501</v>
      </c>
      <c r="E215" s="256">
        <v>30</v>
      </c>
      <c r="F215" s="291"/>
      <c r="G215" s="258">
        <v>62.34</v>
      </c>
      <c r="H215" s="259"/>
      <c r="I215" s="260">
        <f t="shared" si="10"/>
        <v>0</v>
      </c>
      <c r="J215" s="301"/>
    </row>
    <row r="216" spans="1:10" ht="15.75">
      <c r="A216" s="556">
        <v>162</v>
      </c>
      <c r="B216" s="557" t="s">
        <v>672</v>
      </c>
      <c r="C216" s="518" t="s">
        <v>673</v>
      </c>
      <c r="D216" s="255" t="s">
        <v>383</v>
      </c>
      <c r="E216" s="256">
        <v>200</v>
      </c>
      <c r="F216" s="291"/>
      <c r="G216" s="258">
        <v>37.15</v>
      </c>
      <c r="H216" s="259"/>
      <c r="I216" s="260">
        <f t="shared" si="10"/>
        <v>0</v>
      </c>
      <c r="J216" s="301"/>
    </row>
    <row r="217" spans="1:10" ht="15.75">
      <c r="A217" s="558"/>
      <c r="B217" s="539"/>
      <c r="C217" s="539"/>
      <c r="D217" s="255" t="s">
        <v>427</v>
      </c>
      <c r="E217" s="256">
        <v>80</v>
      </c>
      <c r="F217" s="291"/>
      <c r="G217" s="258">
        <v>159.4</v>
      </c>
      <c r="H217" s="259"/>
      <c r="I217" s="260">
        <f t="shared" si="10"/>
        <v>0</v>
      </c>
      <c r="J217" s="301"/>
    </row>
    <row r="218" spans="1:10" ht="55.5" customHeight="1">
      <c r="A218" s="558"/>
      <c r="B218" s="539"/>
      <c r="C218" s="539"/>
      <c r="D218" s="255" t="s">
        <v>660</v>
      </c>
      <c r="E218" s="256">
        <v>30</v>
      </c>
      <c r="F218" s="291"/>
      <c r="G218" s="258">
        <v>426.96</v>
      </c>
      <c r="H218" s="259"/>
      <c r="I218" s="260">
        <f t="shared" si="10"/>
        <v>0</v>
      </c>
      <c r="J218" s="301"/>
    </row>
    <row r="219" spans="1:10" ht="15.75">
      <c r="A219" s="556">
        <v>163</v>
      </c>
      <c r="B219" s="559" t="s">
        <v>319</v>
      </c>
      <c r="C219" s="293" t="s">
        <v>349</v>
      </c>
      <c r="D219" s="255" t="s">
        <v>348</v>
      </c>
      <c r="E219" s="256">
        <v>22</v>
      </c>
      <c r="F219" s="291"/>
      <c r="G219" s="258">
        <v>133.2</v>
      </c>
      <c r="H219" s="259"/>
      <c r="I219" s="260">
        <f>G219*H219</f>
        <v>0</v>
      </c>
      <c r="J219" s="301"/>
    </row>
    <row r="220" spans="1:10" ht="15.75">
      <c r="A220" s="556"/>
      <c r="B220" s="559"/>
      <c r="C220" s="293"/>
      <c r="D220" s="255" t="s">
        <v>320</v>
      </c>
      <c r="E220" s="256">
        <v>11</v>
      </c>
      <c r="F220" s="291"/>
      <c r="G220" s="258">
        <v>242.35</v>
      </c>
      <c r="H220" s="259"/>
      <c r="I220" s="260">
        <f>G220*H220</f>
        <v>0</v>
      </c>
      <c r="J220" s="301"/>
    </row>
    <row r="221" spans="1:10" ht="31.5">
      <c r="A221" s="372">
        <f>A219+1</f>
        <v>164</v>
      </c>
      <c r="B221" s="254" t="s">
        <v>115</v>
      </c>
      <c r="C221" s="255" t="s">
        <v>116</v>
      </c>
      <c r="D221" s="255" t="s">
        <v>421</v>
      </c>
      <c r="E221" s="256">
        <v>200</v>
      </c>
      <c r="F221" s="291"/>
      <c r="G221" s="258">
        <v>12.24</v>
      </c>
      <c r="H221" s="259"/>
      <c r="I221" s="260">
        <f t="shared" si="10"/>
        <v>0</v>
      </c>
      <c r="J221" s="301"/>
    </row>
    <row r="222" spans="1:10" ht="15.75">
      <c r="A222" s="372">
        <f>A221+1</f>
        <v>165</v>
      </c>
      <c r="B222" s="254" t="s">
        <v>117</v>
      </c>
      <c r="C222" s="255" t="s">
        <v>118</v>
      </c>
      <c r="D222" s="255" t="s">
        <v>502</v>
      </c>
      <c r="E222" s="256">
        <v>200</v>
      </c>
      <c r="F222" s="291"/>
      <c r="G222" s="258">
        <v>15.55</v>
      </c>
      <c r="H222" s="259"/>
      <c r="I222" s="260">
        <f t="shared" si="10"/>
        <v>0</v>
      </c>
      <c r="J222" s="301"/>
    </row>
    <row r="223" spans="1:10" ht="26.25" customHeight="1">
      <c r="A223" s="372">
        <f>A222+1</f>
        <v>166</v>
      </c>
      <c r="B223" s="299" t="s">
        <v>186</v>
      </c>
      <c r="C223" s="300" t="s">
        <v>119</v>
      </c>
      <c r="D223" s="255" t="s">
        <v>120</v>
      </c>
      <c r="E223" s="256">
        <v>200</v>
      </c>
      <c r="F223" s="291"/>
      <c r="G223" s="258">
        <v>24</v>
      </c>
      <c r="H223" s="259"/>
      <c r="I223" s="260">
        <f>G223*H223</f>
        <v>0</v>
      </c>
      <c r="J223" s="301"/>
    </row>
    <row r="224" spans="1:10" ht="22.5" customHeight="1">
      <c r="A224" s="556">
        <f>A223+1</f>
        <v>167</v>
      </c>
      <c r="B224" s="290" t="s">
        <v>121</v>
      </c>
      <c r="C224" s="293" t="s">
        <v>122</v>
      </c>
      <c r="D224" s="255" t="s">
        <v>503</v>
      </c>
      <c r="E224" s="256">
        <v>250</v>
      </c>
      <c r="F224" s="291"/>
      <c r="G224" s="258">
        <v>12.81</v>
      </c>
      <c r="H224" s="259"/>
      <c r="I224" s="260">
        <f t="shared" si="10"/>
        <v>0</v>
      </c>
      <c r="J224" s="301"/>
    </row>
    <row r="225" spans="1:10" ht="15.75">
      <c r="A225" s="556"/>
      <c r="B225" s="290"/>
      <c r="C225" s="293"/>
      <c r="D225" s="255" t="s">
        <v>505</v>
      </c>
      <c r="E225" s="256">
        <v>250</v>
      </c>
      <c r="F225" s="291"/>
      <c r="G225" s="258">
        <v>15.04</v>
      </c>
      <c r="H225" s="259"/>
      <c r="I225" s="260">
        <f t="shared" si="10"/>
        <v>0</v>
      </c>
      <c r="J225" s="301"/>
    </row>
    <row r="226" spans="1:10" ht="15.75">
      <c r="A226" s="558"/>
      <c r="B226" s="538"/>
      <c r="C226" s="538"/>
      <c r="D226" s="255" t="s">
        <v>427</v>
      </c>
      <c r="E226" s="256">
        <v>80</v>
      </c>
      <c r="F226" s="291"/>
      <c r="G226" s="258">
        <v>67.53</v>
      </c>
      <c r="H226" s="259"/>
      <c r="I226" s="260"/>
      <c r="J226" s="301"/>
    </row>
    <row r="227" spans="1:10" ht="27" customHeight="1">
      <c r="A227" s="556">
        <f>A224+1</f>
        <v>168</v>
      </c>
      <c r="B227" s="290" t="s">
        <v>321</v>
      </c>
      <c r="C227" s="293" t="s">
        <v>123</v>
      </c>
      <c r="D227" s="255" t="s">
        <v>350</v>
      </c>
      <c r="E227" s="256">
        <v>200</v>
      </c>
      <c r="F227" s="291"/>
      <c r="G227" s="258">
        <v>15.12</v>
      </c>
      <c r="H227" s="259"/>
      <c r="I227" s="260">
        <f t="shared" si="10"/>
        <v>0</v>
      </c>
      <c r="J227" s="301"/>
    </row>
    <row r="228" spans="1:10" ht="31.5" customHeight="1">
      <c r="A228" s="556"/>
      <c r="B228" s="290"/>
      <c r="C228" s="293"/>
      <c r="D228" s="255" t="s">
        <v>504</v>
      </c>
      <c r="E228" s="256">
        <v>150</v>
      </c>
      <c r="F228" s="291"/>
      <c r="G228" s="258">
        <v>26</v>
      </c>
      <c r="H228" s="259"/>
      <c r="I228" s="260">
        <f t="shared" si="10"/>
        <v>0</v>
      </c>
      <c r="J228" s="301"/>
    </row>
    <row r="229" spans="1:10" ht="31.5" customHeight="1">
      <c r="A229" s="558"/>
      <c r="B229" s="538"/>
      <c r="C229" s="538"/>
      <c r="D229" s="255" t="s">
        <v>427</v>
      </c>
      <c r="E229" s="256">
        <v>100</v>
      </c>
      <c r="F229" s="291"/>
      <c r="G229" s="258">
        <v>92</v>
      </c>
      <c r="H229" s="259"/>
      <c r="I229" s="260">
        <f t="shared" si="10"/>
        <v>0</v>
      </c>
      <c r="J229" s="301"/>
    </row>
    <row r="230" spans="1:10" ht="16.5" thickBot="1">
      <c r="A230" s="545" t="s">
        <v>528</v>
      </c>
      <c r="B230" s="229"/>
      <c r="C230" s="229"/>
      <c r="D230" s="229"/>
      <c r="E230" s="192"/>
      <c r="F230" s="193"/>
      <c r="G230" s="140"/>
      <c r="H230" s="546"/>
      <c r="I230" s="193"/>
      <c r="J230" s="552"/>
    </row>
    <row r="231" spans="1:10" ht="31.5">
      <c r="A231" s="244">
        <f>A227+1</f>
        <v>169</v>
      </c>
      <c r="B231" s="560" t="s">
        <v>124</v>
      </c>
      <c r="C231" s="282" t="s">
        <v>125</v>
      </c>
      <c r="D231" s="282" t="s">
        <v>126</v>
      </c>
      <c r="E231" s="283">
        <v>200</v>
      </c>
      <c r="F231" s="561"/>
      <c r="G231" s="532">
        <v>22.68</v>
      </c>
      <c r="H231" s="286"/>
      <c r="I231" s="287">
        <f>G231*H231</f>
        <v>0</v>
      </c>
      <c r="J231" s="562"/>
    </row>
    <row r="232" spans="1:10" ht="21.75" customHeight="1" thickBot="1">
      <c r="A232" s="499">
        <f>A231+1</f>
        <v>170</v>
      </c>
      <c r="B232" s="563" t="s">
        <v>302</v>
      </c>
      <c r="C232" s="534" t="s">
        <v>303</v>
      </c>
      <c r="D232" s="534" t="s">
        <v>126</v>
      </c>
      <c r="E232" s="423">
        <v>200</v>
      </c>
      <c r="F232" s="424"/>
      <c r="G232" s="536">
        <v>15.66</v>
      </c>
      <c r="H232" s="425"/>
      <c r="I232" s="426">
        <f>G232*H232</f>
        <v>0</v>
      </c>
      <c r="J232" s="564"/>
    </row>
    <row r="233" spans="1:10" ht="23.25" customHeight="1">
      <c r="A233" s="565" t="s">
        <v>529</v>
      </c>
      <c r="B233" s="566"/>
      <c r="C233" s="566"/>
      <c r="D233" s="566"/>
      <c r="E233" s="567"/>
      <c r="F233" s="568"/>
      <c r="G233" s="140"/>
      <c r="H233" s="569"/>
      <c r="I233" s="568"/>
      <c r="J233" s="570"/>
    </row>
    <row r="234" spans="1:10" ht="15.75" customHeight="1">
      <c r="A234" s="432">
        <v>171</v>
      </c>
      <c r="B234" s="263" t="s">
        <v>506</v>
      </c>
      <c r="C234" s="577" t="s">
        <v>507</v>
      </c>
      <c r="D234" s="199" t="s">
        <v>434</v>
      </c>
      <c r="E234" s="200">
        <v>200</v>
      </c>
      <c r="F234" s="199"/>
      <c r="G234" s="578">
        <v>12.6</v>
      </c>
      <c r="H234" s="579"/>
      <c r="I234" s="580">
        <f>G234*H234</f>
        <v>0</v>
      </c>
      <c r="J234" s="580" t="s">
        <v>735</v>
      </c>
    </row>
    <row r="235" spans="1:10" ht="49.5" customHeight="1">
      <c r="A235" s="372">
        <v>172</v>
      </c>
      <c r="B235" s="299" t="s">
        <v>127</v>
      </c>
      <c r="C235" s="300" t="s">
        <v>128</v>
      </c>
      <c r="D235" s="255" t="s">
        <v>230</v>
      </c>
      <c r="E235" s="256">
        <v>150</v>
      </c>
      <c r="F235" s="257"/>
      <c r="G235" s="581">
        <v>22.32</v>
      </c>
      <c r="H235" s="259"/>
      <c r="I235" s="260">
        <f aca="true" t="shared" si="12" ref="I235:I259">G235*H235</f>
        <v>0</v>
      </c>
      <c r="J235" s="260"/>
    </row>
    <row r="236" spans="1:10" ht="15.75">
      <c r="A236" s="556">
        <f>A235+1</f>
        <v>173</v>
      </c>
      <c r="B236" s="290" t="s">
        <v>130</v>
      </c>
      <c r="C236" s="293" t="s">
        <v>131</v>
      </c>
      <c r="D236" s="255" t="s">
        <v>61</v>
      </c>
      <c r="E236" s="256">
        <v>200</v>
      </c>
      <c r="F236" s="257"/>
      <c r="G236" s="581">
        <v>11.52</v>
      </c>
      <c r="H236" s="259"/>
      <c r="I236" s="260">
        <f t="shared" si="12"/>
        <v>0</v>
      </c>
      <c r="J236" s="260"/>
    </row>
    <row r="237" spans="1:10" ht="15.75">
      <c r="A237" s="582"/>
      <c r="B237" s="293"/>
      <c r="C237" s="293"/>
      <c r="D237" s="255" t="s">
        <v>661</v>
      </c>
      <c r="E237" s="256">
        <v>100</v>
      </c>
      <c r="F237" s="257"/>
      <c r="G237" s="581">
        <v>34.32</v>
      </c>
      <c r="H237" s="259"/>
      <c r="I237" s="260">
        <f t="shared" si="12"/>
        <v>0</v>
      </c>
      <c r="J237" s="260"/>
    </row>
    <row r="238" spans="1:10" s="99" customFormat="1" ht="18.75" customHeight="1">
      <c r="A238" s="372">
        <f>A236+1</f>
        <v>174</v>
      </c>
      <c r="B238" s="254" t="s">
        <v>132</v>
      </c>
      <c r="C238" s="255" t="s">
        <v>133</v>
      </c>
      <c r="D238" s="255" t="s">
        <v>134</v>
      </c>
      <c r="E238" s="256">
        <v>200</v>
      </c>
      <c r="F238" s="257"/>
      <c r="G238" s="581">
        <v>13.08</v>
      </c>
      <c r="H238" s="259"/>
      <c r="I238" s="260">
        <f t="shared" si="12"/>
        <v>0</v>
      </c>
      <c r="J238" s="583"/>
    </row>
    <row r="239" spans="1:10" s="99" customFormat="1" ht="18.75" customHeight="1">
      <c r="A239" s="372">
        <v>175</v>
      </c>
      <c r="B239" s="254" t="s">
        <v>662</v>
      </c>
      <c r="C239" s="255" t="s">
        <v>663</v>
      </c>
      <c r="D239" s="255" t="s">
        <v>664</v>
      </c>
      <c r="E239" s="256">
        <v>200</v>
      </c>
      <c r="F239" s="257"/>
      <c r="G239" s="581">
        <v>14.28</v>
      </c>
      <c r="H239" s="259"/>
      <c r="I239" s="260">
        <f t="shared" si="12"/>
        <v>0</v>
      </c>
      <c r="J239" s="583"/>
    </row>
    <row r="240" spans="1:10" s="94" customFormat="1" ht="21" customHeight="1">
      <c r="A240" s="556">
        <v>176</v>
      </c>
      <c r="B240" s="316" t="s">
        <v>135</v>
      </c>
      <c r="C240" s="518" t="s">
        <v>136</v>
      </c>
      <c r="D240" s="255" t="s">
        <v>137</v>
      </c>
      <c r="E240" s="256">
        <v>150</v>
      </c>
      <c r="F240" s="257"/>
      <c r="G240" s="581">
        <v>12.96</v>
      </c>
      <c r="H240" s="259"/>
      <c r="I240" s="260">
        <f t="shared" si="12"/>
        <v>0</v>
      </c>
      <c r="J240" s="260"/>
    </row>
    <row r="241" spans="1:12" ht="21.75" customHeight="1">
      <c r="A241" s="556"/>
      <c r="B241" s="316"/>
      <c r="C241" s="518"/>
      <c r="D241" s="255" t="s">
        <v>230</v>
      </c>
      <c r="E241" s="256">
        <v>50</v>
      </c>
      <c r="F241" s="257"/>
      <c r="G241" s="581">
        <v>20.64</v>
      </c>
      <c r="H241" s="259"/>
      <c r="I241" s="260">
        <f t="shared" si="12"/>
        <v>0</v>
      </c>
      <c r="J241" s="260"/>
      <c r="L241" s="94"/>
    </row>
    <row r="242" spans="1:12" ht="15.75">
      <c r="A242" s="372">
        <f>A240+1</f>
        <v>177</v>
      </c>
      <c r="B242" s="362" t="s">
        <v>138</v>
      </c>
      <c r="C242" s="199" t="s">
        <v>139</v>
      </c>
      <c r="D242" s="199" t="s">
        <v>140</v>
      </c>
      <c r="E242" s="200">
        <v>100</v>
      </c>
      <c r="F242" s="264"/>
      <c r="G242" s="578">
        <v>18.96</v>
      </c>
      <c r="H242" s="403"/>
      <c r="I242" s="404">
        <f t="shared" si="12"/>
        <v>0</v>
      </c>
      <c r="J242" s="404" t="s">
        <v>735</v>
      </c>
      <c r="L242" s="94"/>
    </row>
    <row r="243" spans="1:12" ht="15.75">
      <c r="A243" s="556">
        <f>A242+1</f>
        <v>178</v>
      </c>
      <c r="B243" s="316" t="s">
        <v>141</v>
      </c>
      <c r="C243" s="518" t="s">
        <v>142</v>
      </c>
      <c r="D243" s="255" t="s">
        <v>140</v>
      </c>
      <c r="E243" s="256">
        <v>100</v>
      </c>
      <c r="F243" s="257"/>
      <c r="G243" s="581">
        <v>15.48</v>
      </c>
      <c r="H243" s="259"/>
      <c r="I243" s="260">
        <f t="shared" si="12"/>
        <v>0</v>
      </c>
      <c r="J243" s="260"/>
      <c r="L243" s="94"/>
    </row>
    <row r="244" spans="1:12" ht="15.75">
      <c r="A244" s="556"/>
      <c r="B244" s="316"/>
      <c r="C244" s="518"/>
      <c r="D244" s="255" t="s">
        <v>161</v>
      </c>
      <c r="E244" s="256">
        <v>50</v>
      </c>
      <c r="F244" s="257"/>
      <c r="G244" s="581">
        <v>27</v>
      </c>
      <c r="H244" s="259"/>
      <c r="I244" s="260">
        <f t="shared" si="12"/>
        <v>0</v>
      </c>
      <c r="J244" s="260"/>
      <c r="L244" s="94"/>
    </row>
    <row r="245" spans="1:12" ht="15.75">
      <c r="A245" s="556">
        <f>A243+1</f>
        <v>179</v>
      </c>
      <c r="B245" s="584" t="s">
        <v>143</v>
      </c>
      <c r="C245" s="585" t="s">
        <v>144</v>
      </c>
      <c r="D245" s="199" t="s">
        <v>145</v>
      </c>
      <c r="E245" s="200">
        <v>350</v>
      </c>
      <c r="F245" s="264"/>
      <c r="G245" s="578">
        <v>12.96</v>
      </c>
      <c r="H245" s="403"/>
      <c r="I245" s="404">
        <f t="shared" si="12"/>
        <v>0</v>
      </c>
      <c r="J245" s="404" t="s">
        <v>735</v>
      </c>
      <c r="L245" s="94"/>
    </row>
    <row r="246" spans="1:12" ht="15.75">
      <c r="A246" s="556"/>
      <c r="B246" s="584"/>
      <c r="C246" s="585"/>
      <c r="D246" s="199" t="s">
        <v>146</v>
      </c>
      <c r="E246" s="200">
        <v>50</v>
      </c>
      <c r="F246" s="264"/>
      <c r="G246" s="578">
        <v>51</v>
      </c>
      <c r="H246" s="403"/>
      <c r="I246" s="404">
        <f t="shared" si="12"/>
        <v>0</v>
      </c>
      <c r="J246" s="404" t="s">
        <v>735</v>
      </c>
      <c r="L246" s="94"/>
    </row>
    <row r="247" spans="1:12" ht="15.75">
      <c r="A247" s="372">
        <f>A245+1</f>
        <v>180</v>
      </c>
      <c r="B247" s="254" t="s">
        <v>147</v>
      </c>
      <c r="C247" s="255" t="s">
        <v>144</v>
      </c>
      <c r="D247" s="255" t="s">
        <v>148</v>
      </c>
      <c r="E247" s="256">
        <v>200</v>
      </c>
      <c r="F247" s="257"/>
      <c r="G247" s="581">
        <v>10.92</v>
      </c>
      <c r="H247" s="259"/>
      <c r="I247" s="260">
        <f t="shared" si="12"/>
        <v>0</v>
      </c>
      <c r="J247" s="260"/>
      <c r="L247" s="94"/>
    </row>
    <row r="248" spans="1:12" ht="15.75">
      <c r="A248" s="556">
        <f>A247+1</f>
        <v>181</v>
      </c>
      <c r="B248" s="290" t="s">
        <v>149</v>
      </c>
      <c r="C248" s="518" t="s">
        <v>144</v>
      </c>
      <c r="D248" s="255" t="s">
        <v>508</v>
      </c>
      <c r="E248" s="256">
        <v>200</v>
      </c>
      <c r="F248" s="257"/>
      <c r="G248" s="581">
        <v>11.64</v>
      </c>
      <c r="H248" s="259"/>
      <c r="I248" s="260">
        <f t="shared" si="12"/>
        <v>0</v>
      </c>
      <c r="J248" s="260"/>
      <c r="L248" s="94"/>
    </row>
    <row r="249" spans="1:12" ht="15.75">
      <c r="A249" s="556"/>
      <c r="B249" s="290"/>
      <c r="C249" s="518"/>
      <c r="D249" s="255" t="s">
        <v>107</v>
      </c>
      <c r="E249" s="256">
        <v>160</v>
      </c>
      <c r="F249" s="257"/>
      <c r="G249" s="581">
        <v>63</v>
      </c>
      <c r="H249" s="259"/>
      <c r="I249" s="260">
        <f t="shared" si="12"/>
        <v>0</v>
      </c>
      <c r="J249" s="260"/>
      <c r="L249" s="94"/>
    </row>
    <row r="250" spans="1:12" ht="24.75" customHeight="1">
      <c r="A250" s="556">
        <v>182</v>
      </c>
      <c r="B250" s="316" t="s">
        <v>581</v>
      </c>
      <c r="C250" s="518" t="s">
        <v>509</v>
      </c>
      <c r="D250" s="255" t="s">
        <v>250</v>
      </c>
      <c r="E250" s="256">
        <v>150</v>
      </c>
      <c r="F250" s="257"/>
      <c r="G250" s="581">
        <v>40.32</v>
      </c>
      <c r="H250" s="259"/>
      <c r="I250" s="260">
        <f t="shared" si="12"/>
        <v>0</v>
      </c>
      <c r="J250" s="260"/>
      <c r="L250" s="94"/>
    </row>
    <row r="251" spans="1:12" ht="26.25" customHeight="1">
      <c r="A251" s="582"/>
      <c r="B251" s="518"/>
      <c r="C251" s="518"/>
      <c r="D251" s="255" t="s">
        <v>665</v>
      </c>
      <c r="E251" s="256">
        <v>30</v>
      </c>
      <c r="F251" s="257"/>
      <c r="G251" s="581">
        <v>142.18</v>
      </c>
      <c r="H251" s="259"/>
      <c r="I251" s="260">
        <f t="shared" si="12"/>
        <v>0</v>
      </c>
      <c r="J251" s="260"/>
      <c r="L251" s="94"/>
    </row>
    <row r="252" spans="1:12" ht="31.5">
      <c r="A252" s="372">
        <v>183</v>
      </c>
      <c r="B252" s="362" t="s">
        <v>150</v>
      </c>
      <c r="C252" s="199" t="s">
        <v>151</v>
      </c>
      <c r="D252" s="199" t="s">
        <v>152</v>
      </c>
      <c r="E252" s="200">
        <v>150</v>
      </c>
      <c r="F252" s="264"/>
      <c r="G252" s="578"/>
      <c r="H252" s="403"/>
      <c r="I252" s="404">
        <f t="shared" si="12"/>
        <v>0</v>
      </c>
      <c r="J252" s="404" t="s">
        <v>735</v>
      </c>
      <c r="L252" s="94"/>
    </row>
    <row r="253" spans="1:12" ht="15.75">
      <c r="A253" s="372">
        <f>A252+1</f>
        <v>184</v>
      </c>
      <c r="B253" s="254" t="s">
        <v>417</v>
      </c>
      <c r="C253" s="255" t="s">
        <v>418</v>
      </c>
      <c r="D253" s="255" t="s">
        <v>419</v>
      </c>
      <c r="E253" s="256">
        <v>150</v>
      </c>
      <c r="F253" s="586"/>
      <c r="G253" s="581">
        <v>20.04</v>
      </c>
      <c r="H253" s="259"/>
      <c r="I253" s="260">
        <f t="shared" si="12"/>
        <v>0</v>
      </c>
      <c r="J253" s="260"/>
      <c r="L253" s="94"/>
    </row>
    <row r="254" spans="1:12" ht="15.75">
      <c r="A254" s="556">
        <f>A253+1</f>
        <v>185</v>
      </c>
      <c r="B254" s="290" t="s">
        <v>153</v>
      </c>
      <c r="C254" s="518" t="s">
        <v>154</v>
      </c>
      <c r="D254" s="255" t="s">
        <v>155</v>
      </c>
      <c r="E254" s="256">
        <v>200</v>
      </c>
      <c r="F254" s="257"/>
      <c r="G254" s="581">
        <v>13.08</v>
      </c>
      <c r="H254" s="259"/>
      <c r="I254" s="260">
        <f>G254*H254</f>
        <v>0</v>
      </c>
      <c r="J254" s="260"/>
      <c r="L254" s="94"/>
    </row>
    <row r="255" spans="1:12" ht="30.75" customHeight="1">
      <c r="A255" s="556"/>
      <c r="B255" s="290"/>
      <c r="C255" s="518"/>
      <c r="D255" s="255" t="s">
        <v>156</v>
      </c>
      <c r="E255" s="256">
        <v>150</v>
      </c>
      <c r="F255" s="257"/>
      <c r="G255" s="581">
        <v>23.88</v>
      </c>
      <c r="H255" s="259"/>
      <c r="I255" s="260">
        <f>G255*H255</f>
        <v>0</v>
      </c>
      <c r="J255" s="260"/>
      <c r="L255" s="94"/>
    </row>
    <row r="256" spans="1:12" ht="15.75">
      <c r="A256" s="556">
        <f>A254+1</f>
        <v>186</v>
      </c>
      <c r="B256" s="290" t="s">
        <v>351</v>
      </c>
      <c r="C256" s="518" t="s">
        <v>352</v>
      </c>
      <c r="D256" s="255" t="s">
        <v>353</v>
      </c>
      <c r="E256" s="256">
        <v>70</v>
      </c>
      <c r="F256" s="257"/>
      <c r="G256" s="581">
        <v>45.36</v>
      </c>
      <c r="H256" s="259"/>
      <c r="I256" s="260">
        <f t="shared" si="12"/>
        <v>0</v>
      </c>
      <c r="J256" s="260"/>
      <c r="L256" s="94"/>
    </row>
    <row r="257" spans="1:12" ht="31.5" customHeight="1">
      <c r="A257" s="556"/>
      <c r="B257" s="290"/>
      <c r="C257" s="518"/>
      <c r="D257" s="255" t="s">
        <v>354</v>
      </c>
      <c r="E257" s="256">
        <v>50</v>
      </c>
      <c r="F257" s="257"/>
      <c r="G257" s="581">
        <v>78</v>
      </c>
      <c r="H257" s="259"/>
      <c r="I257" s="260">
        <f t="shared" si="12"/>
        <v>0</v>
      </c>
      <c r="J257" s="260"/>
      <c r="L257" s="94"/>
    </row>
    <row r="258" spans="1:12" ht="31.5" customHeight="1">
      <c r="A258" s="372">
        <v>187</v>
      </c>
      <c r="B258" s="299" t="s">
        <v>670</v>
      </c>
      <c r="C258" s="255" t="s">
        <v>671</v>
      </c>
      <c r="D258" s="255" t="s">
        <v>661</v>
      </c>
      <c r="E258" s="256">
        <v>50</v>
      </c>
      <c r="F258" s="257"/>
      <c r="G258" s="581">
        <v>57.48</v>
      </c>
      <c r="H258" s="259"/>
      <c r="I258" s="260">
        <f t="shared" si="12"/>
        <v>0</v>
      </c>
      <c r="J258" s="260"/>
      <c r="L258" s="94"/>
    </row>
    <row r="259" spans="1:12" ht="31.5">
      <c r="A259" s="372">
        <f>A256+1</f>
        <v>187</v>
      </c>
      <c r="B259" s="263" t="s">
        <v>157</v>
      </c>
      <c r="C259" s="577" t="s">
        <v>574</v>
      </c>
      <c r="D259" s="199" t="s">
        <v>158</v>
      </c>
      <c r="E259" s="200">
        <v>60</v>
      </c>
      <c r="F259" s="264"/>
      <c r="G259" s="578">
        <v>36.6</v>
      </c>
      <c r="H259" s="403"/>
      <c r="I259" s="404">
        <f t="shared" si="12"/>
        <v>0</v>
      </c>
      <c r="J259" s="404" t="s">
        <v>735</v>
      </c>
      <c r="L259" s="94"/>
    </row>
    <row r="260" spans="1:12" ht="18.75">
      <c r="A260" s="590" t="s">
        <v>530</v>
      </c>
      <c r="B260" s="591"/>
      <c r="C260" s="591"/>
      <c r="D260" s="591"/>
      <c r="E260" s="592"/>
      <c r="F260" s="593"/>
      <c r="G260" s="139"/>
      <c r="H260" s="594"/>
      <c r="I260" s="593"/>
      <c r="J260" s="595"/>
      <c r="L260" s="94"/>
    </row>
    <row r="261" spans="1:12" ht="53.25" customHeight="1">
      <c r="A261" s="432">
        <v>188</v>
      </c>
      <c r="B261" s="254" t="s">
        <v>567</v>
      </c>
      <c r="C261" s="255" t="s">
        <v>511</v>
      </c>
      <c r="D261" s="255" t="s">
        <v>174</v>
      </c>
      <c r="E261" s="256">
        <v>250</v>
      </c>
      <c r="F261" s="255"/>
      <c r="G261" s="581">
        <v>11.76</v>
      </c>
      <c r="H261" s="519"/>
      <c r="I261" s="520">
        <f>G261*H261</f>
        <v>0</v>
      </c>
      <c r="J261" s="520"/>
      <c r="L261" s="94"/>
    </row>
    <row r="262" spans="1:12" ht="22.5" customHeight="1">
      <c r="A262" s="556">
        <v>189</v>
      </c>
      <c r="B262" s="316" t="s">
        <v>159</v>
      </c>
      <c r="C262" s="518" t="s">
        <v>160</v>
      </c>
      <c r="D262" s="255" t="s">
        <v>161</v>
      </c>
      <c r="E262" s="256">
        <v>50</v>
      </c>
      <c r="F262" s="291"/>
      <c r="G262" s="581">
        <v>42</v>
      </c>
      <c r="H262" s="259"/>
      <c r="I262" s="260">
        <f aca="true" t="shared" si="13" ref="I262:I279">G262*H262</f>
        <v>0</v>
      </c>
      <c r="J262" s="301"/>
      <c r="L262" s="94"/>
    </row>
    <row r="263" spans="1:12" ht="31.5" customHeight="1">
      <c r="A263" s="556"/>
      <c r="B263" s="316"/>
      <c r="C263" s="518"/>
      <c r="D263" s="255" t="s">
        <v>162</v>
      </c>
      <c r="E263" s="256">
        <v>20</v>
      </c>
      <c r="F263" s="291"/>
      <c r="G263" s="581">
        <v>67.2</v>
      </c>
      <c r="H263" s="259"/>
      <c r="I263" s="260">
        <f t="shared" si="13"/>
        <v>0</v>
      </c>
      <c r="J263" s="301"/>
      <c r="L263" s="94"/>
    </row>
    <row r="264" spans="1:10" s="100" customFormat="1" ht="51.75" customHeight="1">
      <c r="A264" s="372">
        <f>A262+1</f>
        <v>190</v>
      </c>
      <c r="B264" s="254" t="s">
        <v>582</v>
      </c>
      <c r="C264" s="255" t="s">
        <v>163</v>
      </c>
      <c r="D264" s="255" t="s">
        <v>164</v>
      </c>
      <c r="E264" s="256">
        <v>200</v>
      </c>
      <c r="F264" s="291"/>
      <c r="G264" s="581">
        <v>56.4</v>
      </c>
      <c r="H264" s="259"/>
      <c r="I264" s="260">
        <f t="shared" si="13"/>
        <v>0</v>
      </c>
      <c r="J264" s="301"/>
    </row>
    <row r="265" spans="1:10" s="100" customFormat="1" ht="51.75" customHeight="1">
      <c r="A265" s="372">
        <v>191</v>
      </c>
      <c r="B265" s="254" t="s">
        <v>732</v>
      </c>
      <c r="C265" s="255" t="s">
        <v>733</v>
      </c>
      <c r="D265" s="255" t="s">
        <v>734</v>
      </c>
      <c r="E265" s="256">
        <v>200</v>
      </c>
      <c r="F265" s="291"/>
      <c r="G265" s="581">
        <v>31.8</v>
      </c>
      <c r="H265" s="259"/>
      <c r="I265" s="260">
        <f t="shared" si="13"/>
        <v>0</v>
      </c>
      <c r="J265" s="301"/>
    </row>
    <row r="266" spans="1:10" s="87" customFormat="1" ht="60.75" customHeight="1">
      <c r="A266" s="372">
        <v>192</v>
      </c>
      <c r="B266" s="362" t="s">
        <v>355</v>
      </c>
      <c r="C266" s="199" t="s">
        <v>165</v>
      </c>
      <c r="D266" s="199" t="s">
        <v>304</v>
      </c>
      <c r="E266" s="200">
        <v>150</v>
      </c>
      <c r="F266" s="381"/>
      <c r="G266" s="578">
        <v>21.6</v>
      </c>
      <c r="H266" s="403"/>
      <c r="I266" s="404">
        <f t="shared" si="13"/>
        <v>0</v>
      </c>
      <c r="J266" s="383" t="s">
        <v>742</v>
      </c>
    </row>
    <row r="267" spans="1:12" ht="15.75">
      <c r="A267" s="556">
        <f>A266+1</f>
        <v>193</v>
      </c>
      <c r="B267" s="316" t="s">
        <v>329</v>
      </c>
      <c r="C267" s="518" t="s">
        <v>165</v>
      </c>
      <c r="D267" s="255" t="s">
        <v>174</v>
      </c>
      <c r="E267" s="256">
        <v>200</v>
      </c>
      <c r="F267" s="291"/>
      <c r="G267" s="581">
        <v>16.68</v>
      </c>
      <c r="H267" s="259"/>
      <c r="I267" s="260">
        <f t="shared" si="13"/>
        <v>0</v>
      </c>
      <c r="J267" s="301"/>
      <c r="L267" s="87"/>
    </row>
    <row r="268" spans="1:12" ht="15.75">
      <c r="A268" s="556"/>
      <c r="B268" s="316"/>
      <c r="C268" s="518"/>
      <c r="D268" s="255" t="s">
        <v>304</v>
      </c>
      <c r="E268" s="256">
        <v>150</v>
      </c>
      <c r="F268" s="291"/>
      <c r="G268" s="581">
        <v>26.28</v>
      </c>
      <c r="H268" s="259"/>
      <c r="I268" s="260">
        <f>G268*H268</f>
        <v>0</v>
      </c>
      <c r="J268" s="301"/>
      <c r="L268" s="87"/>
    </row>
    <row r="269" spans="1:12" ht="15.75">
      <c r="A269" s="556"/>
      <c r="B269" s="316"/>
      <c r="C269" s="518"/>
      <c r="D269" s="255" t="s">
        <v>512</v>
      </c>
      <c r="E269" s="256">
        <v>48</v>
      </c>
      <c r="F269" s="291"/>
      <c r="G269" s="581">
        <v>155.7</v>
      </c>
      <c r="H269" s="259"/>
      <c r="I269" s="260">
        <f t="shared" si="13"/>
        <v>0</v>
      </c>
      <c r="J269" s="301"/>
      <c r="L269" s="87"/>
    </row>
    <row r="270" spans="1:12" ht="31.5">
      <c r="A270" s="372">
        <f>A267+1</f>
        <v>194</v>
      </c>
      <c r="B270" s="254" t="s">
        <v>166</v>
      </c>
      <c r="C270" s="300" t="s">
        <v>167</v>
      </c>
      <c r="D270" s="255" t="s">
        <v>168</v>
      </c>
      <c r="E270" s="256">
        <v>30</v>
      </c>
      <c r="F270" s="291"/>
      <c r="G270" s="581">
        <v>29.4</v>
      </c>
      <c r="H270" s="259"/>
      <c r="I270" s="260">
        <f t="shared" si="13"/>
        <v>0</v>
      </c>
      <c r="J270" s="301"/>
      <c r="L270" s="87"/>
    </row>
    <row r="271" spans="1:12" ht="15.75">
      <c r="A271" s="556">
        <f>A270+1</f>
        <v>195</v>
      </c>
      <c r="B271" s="316" t="s">
        <v>513</v>
      </c>
      <c r="C271" s="518" t="s">
        <v>7</v>
      </c>
      <c r="D271" s="255" t="s">
        <v>674</v>
      </c>
      <c r="E271" s="256">
        <v>12</v>
      </c>
      <c r="F271" s="291"/>
      <c r="G271" s="581">
        <v>78</v>
      </c>
      <c r="H271" s="259"/>
      <c r="I271" s="260">
        <f t="shared" si="13"/>
        <v>0</v>
      </c>
      <c r="J271" s="301"/>
      <c r="L271" s="87"/>
    </row>
    <row r="272" spans="1:12" ht="36.75" customHeight="1">
      <c r="A272" s="558"/>
      <c r="B272" s="539"/>
      <c r="C272" s="539"/>
      <c r="D272" s="255" t="s">
        <v>675</v>
      </c>
      <c r="E272" s="256">
        <v>8</v>
      </c>
      <c r="F272" s="291"/>
      <c r="G272" s="581">
        <v>144.6</v>
      </c>
      <c r="H272" s="259"/>
      <c r="I272" s="260">
        <v>0</v>
      </c>
      <c r="J272" s="301"/>
      <c r="L272" s="87"/>
    </row>
    <row r="273" spans="1:12" ht="30.75" customHeight="1">
      <c r="A273" s="556">
        <f>A271+1</f>
        <v>196</v>
      </c>
      <c r="B273" s="290" t="s">
        <v>323</v>
      </c>
      <c r="C273" s="293" t="s">
        <v>322</v>
      </c>
      <c r="D273" s="255" t="s">
        <v>324</v>
      </c>
      <c r="E273" s="256">
        <v>200</v>
      </c>
      <c r="F273" s="291"/>
      <c r="G273" s="581">
        <v>20.4</v>
      </c>
      <c r="H273" s="259"/>
      <c r="I273" s="260">
        <f>G273*H273</f>
        <v>0</v>
      </c>
      <c r="J273" s="301"/>
      <c r="L273" s="87"/>
    </row>
    <row r="274" spans="1:12" ht="36" customHeight="1">
      <c r="A274" s="556"/>
      <c r="B274" s="290"/>
      <c r="C274" s="293"/>
      <c r="D274" s="255" t="s">
        <v>325</v>
      </c>
      <c r="E274" s="256">
        <v>150</v>
      </c>
      <c r="F274" s="291"/>
      <c r="G274" s="581">
        <v>36.6</v>
      </c>
      <c r="H274" s="259"/>
      <c r="I274" s="260">
        <f>G274*H274</f>
        <v>0</v>
      </c>
      <c r="J274" s="301"/>
      <c r="L274" s="87"/>
    </row>
    <row r="275" spans="1:12" ht="48.75" customHeight="1">
      <c r="A275" s="372">
        <f>A273+1</f>
        <v>197</v>
      </c>
      <c r="B275" s="299" t="s">
        <v>424</v>
      </c>
      <c r="C275" s="300" t="s">
        <v>425</v>
      </c>
      <c r="D275" s="255" t="s">
        <v>426</v>
      </c>
      <c r="E275" s="256">
        <v>30</v>
      </c>
      <c r="F275" s="291"/>
      <c r="G275" s="581">
        <v>211.2</v>
      </c>
      <c r="H275" s="259"/>
      <c r="I275" s="260">
        <f>G275*H275</f>
        <v>0</v>
      </c>
      <c r="J275" s="301"/>
      <c r="L275" s="87"/>
    </row>
    <row r="276" spans="1:12" s="52" customFormat="1" ht="51.75" customHeight="1">
      <c r="A276" s="556">
        <f>A275+1</f>
        <v>198</v>
      </c>
      <c r="B276" s="290" t="s">
        <v>169</v>
      </c>
      <c r="C276" s="293" t="s">
        <v>170</v>
      </c>
      <c r="D276" s="255" t="s">
        <v>171</v>
      </c>
      <c r="E276" s="256">
        <v>200</v>
      </c>
      <c r="F276" s="291"/>
      <c r="G276" s="581">
        <v>18.6</v>
      </c>
      <c r="H276" s="259"/>
      <c r="I276" s="260">
        <f t="shared" si="13"/>
        <v>0</v>
      </c>
      <c r="J276" s="301"/>
      <c r="L276" s="87"/>
    </row>
    <row r="277" spans="1:12" s="52" customFormat="1" ht="27.75" customHeight="1">
      <c r="A277" s="556"/>
      <c r="B277" s="290"/>
      <c r="C277" s="293"/>
      <c r="D277" s="199" t="s">
        <v>356</v>
      </c>
      <c r="E277" s="200">
        <v>200</v>
      </c>
      <c r="F277" s="381"/>
      <c r="G277" s="578">
        <v>55.2</v>
      </c>
      <c r="H277" s="403"/>
      <c r="I277" s="404">
        <f t="shared" si="13"/>
        <v>0</v>
      </c>
      <c r="J277" s="383" t="s">
        <v>742</v>
      </c>
      <c r="L277" s="87"/>
    </row>
    <row r="278" spans="1:12" s="52" customFormat="1" ht="27.75" customHeight="1">
      <c r="A278" s="556">
        <v>199</v>
      </c>
      <c r="B278" s="596" t="s">
        <v>676</v>
      </c>
      <c r="C278" s="293" t="s">
        <v>677</v>
      </c>
      <c r="D278" s="255" t="s">
        <v>304</v>
      </c>
      <c r="E278" s="256">
        <v>200</v>
      </c>
      <c r="F278" s="291"/>
      <c r="G278" s="581">
        <v>49.2</v>
      </c>
      <c r="H278" s="259"/>
      <c r="I278" s="260">
        <f t="shared" si="13"/>
        <v>0</v>
      </c>
      <c r="J278" s="301"/>
      <c r="L278" s="87"/>
    </row>
    <row r="279" spans="1:12" s="52" customFormat="1" ht="51.75" customHeight="1">
      <c r="A279" s="558"/>
      <c r="B279" s="597"/>
      <c r="C279" s="538"/>
      <c r="D279" s="255" t="s">
        <v>678</v>
      </c>
      <c r="E279" s="256">
        <v>30</v>
      </c>
      <c r="F279" s="291"/>
      <c r="G279" s="581">
        <v>420</v>
      </c>
      <c r="H279" s="259"/>
      <c r="I279" s="260">
        <f t="shared" si="13"/>
        <v>0</v>
      </c>
      <c r="J279" s="301"/>
      <c r="L279" s="87"/>
    </row>
    <row r="280" spans="1:12" s="52" customFormat="1" ht="27.75" customHeight="1">
      <c r="A280" s="372">
        <v>200</v>
      </c>
      <c r="B280" s="254" t="s">
        <v>172</v>
      </c>
      <c r="C280" s="255" t="s">
        <v>173</v>
      </c>
      <c r="D280" s="255" t="s">
        <v>174</v>
      </c>
      <c r="E280" s="256">
        <v>200</v>
      </c>
      <c r="F280" s="291"/>
      <c r="G280" s="581">
        <v>30.36</v>
      </c>
      <c r="H280" s="259"/>
      <c r="I280" s="260">
        <f aca="true" t="shared" si="14" ref="I280:I289">G280*H280</f>
        <v>0</v>
      </c>
      <c r="J280" s="301"/>
      <c r="L280" s="87"/>
    </row>
    <row r="281" spans="1:12" s="52" customFormat="1" ht="31.5">
      <c r="A281" s="372">
        <f aca="true" t="shared" si="15" ref="A281:A286">A280+1</f>
        <v>201</v>
      </c>
      <c r="B281" s="362" t="s">
        <v>422</v>
      </c>
      <c r="C281" s="199" t="s">
        <v>423</v>
      </c>
      <c r="D281" s="199" t="s">
        <v>278</v>
      </c>
      <c r="E281" s="200">
        <v>200</v>
      </c>
      <c r="F281" s="381"/>
      <c r="G281" s="578">
        <v>26.4</v>
      </c>
      <c r="H281" s="403"/>
      <c r="I281" s="404">
        <f t="shared" si="14"/>
        <v>0</v>
      </c>
      <c r="J281" s="383" t="s">
        <v>742</v>
      </c>
      <c r="L281" s="87"/>
    </row>
    <row r="282" spans="1:12" ht="15.75">
      <c r="A282" s="372">
        <f>A281+1</f>
        <v>202</v>
      </c>
      <c r="B282" s="299" t="s">
        <v>175</v>
      </c>
      <c r="C282" s="598" t="s">
        <v>176</v>
      </c>
      <c r="D282" s="587" t="s">
        <v>177</v>
      </c>
      <c r="E282" s="588">
        <v>200</v>
      </c>
      <c r="F282" s="589"/>
      <c r="G282" s="581">
        <v>46.56</v>
      </c>
      <c r="H282" s="259"/>
      <c r="I282" s="260">
        <f t="shared" si="14"/>
        <v>0</v>
      </c>
      <c r="J282" s="599"/>
      <c r="L282" s="87"/>
    </row>
    <row r="283" spans="1:12" ht="37.5" customHeight="1">
      <c r="A283" s="372">
        <f t="shared" si="15"/>
        <v>203</v>
      </c>
      <c r="B283" s="254" t="s">
        <v>178</v>
      </c>
      <c r="C283" s="255" t="s">
        <v>179</v>
      </c>
      <c r="D283" s="255" t="s">
        <v>180</v>
      </c>
      <c r="E283" s="256">
        <v>40</v>
      </c>
      <c r="F283" s="291"/>
      <c r="G283" s="581">
        <v>65.4</v>
      </c>
      <c r="H283" s="259"/>
      <c r="I283" s="260">
        <f t="shared" si="14"/>
        <v>0</v>
      </c>
      <c r="J283" s="600"/>
      <c r="L283" s="87"/>
    </row>
    <row r="284" spans="1:12" ht="37.5" customHeight="1">
      <c r="A284" s="372">
        <f t="shared" si="15"/>
        <v>204</v>
      </c>
      <c r="B284" s="254" t="s">
        <v>181</v>
      </c>
      <c r="C284" s="255" t="s">
        <v>182</v>
      </c>
      <c r="D284" s="255" t="s">
        <v>180</v>
      </c>
      <c r="E284" s="256">
        <v>35</v>
      </c>
      <c r="F284" s="291"/>
      <c r="G284" s="581">
        <v>45.6</v>
      </c>
      <c r="H284" s="259"/>
      <c r="I284" s="260">
        <f t="shared" si="14"/>
        <v>0</v>
      </c>
      <c r="J284" s="301"/>
      <c r="L284" s="87"/>
    </row>
    <row r="285" spans="1:12" ht="19.5" customHeight="1">
      <c r="A285" s="372">
        <f t="shared" si="15"/>
        <v>205</v>
      </c>
      <c r="B285" s="254" t="s">
        <v>183</v>
      </c>
      <c r="C285" s="255" t="s">
        <v>184</v>
      </c>
      <c r="D285" s="255" t="s">
        <v>185</v>
      </c>
      <c r="E285" s="256">
        <v>200</v>
      </c>
      <c r="F285" s="291"/>
      <c r="G285" s="581">
        <v>31.58</v>
      </c>
      <c r="H285" s="259"/>
      <c r="I285" s="260">
        <f t="shared" si="14"/>
        <v>0</v>
      </c>
      <c r="J285" s="301"/>
      <c r="L285" s="87"/>
    </row>
    <row r="286" spans="1:12" ht="40.5" customHeight="1">
      <c r="A286" s="372">
        <f t="shared" si="15"/>
        <v>206</v>
      </c>
      <c r="B286" s="299" t="s">
        <v>186</v>
      </c>
      <c r="C286" s="300" t="s">
        <v>187</v>
      </c>
      <c r="D286" s="255" t="s">
        <v>120</v>
      </c>
      <c r="E286" s="256">
        <v>200</v>
      </c>
      <c r="F286" s="291"/>
      <c r="G286" s="581">
        <v>24</v>
      </c>
      <c r="H286" s="259"/>
      <c r="I286" s="260">
        <f t="shared" si="14"/>
        <v>0</v>
      </c>
      <c r="J286" s="301"/>
      <c r="L286" s="87"/>
    </row>
    <row r="287" spans="1:12" ht="15.75">
      <c r="A287" s="601">
        <f>A286+1</f>
        <v>207</v>
      </c>
      <c r="B287" s="290" t="s">
        <v>188</v>
      </c>
      <c r="C287" s="293" t="s">
        <v>189</v>
      </c>
      <c r="D287" s="255" t="s">
        <v>190</v>
      </c>
      <c r="E287" s="256">
        <v>250</v>
      </c>
      <c r="F287" s="291"/>
      <c r="G287" s="581">
        <v>35.76</v>
      </c>
      <c r="H287" s="259"/>
      <c r="I287" s="260">
        <f t="shared" si="14"/>
        <v>0</v>
      </c>
      <c r="J287" s="301"/>
      <c r="L287" s="87"/>
    </row>
    <row r="288" spans="1:12" ht="15.75">
      <c r="A288" s="601"/>
      <c r="B288" s="290"/>
      <c r="C288" s="293"/>
      <c r="D288" s="255" t="s">
        <v>419</v>
      </c>
      <c r="E288" s="256">
        <v>250</v>
      </c>
      <c r="F288" s="291"/>
      <c r="G288" s="581">
        <v>57.6</v>
      </c>
      <c r="H288" s="259"/>
      <c r="I288" s="260">
        <f>G288*H288</f>
        <v>0</v>
      </c>
      <c r="J288" s="301"/>
      <c r="L288" s="87"/>
    </row>
    <row r="289" spans="1:12" ht="31.5">
      <c r="A289" s="372">
        <f>A287+1</f>
        <v>208</v>
      </c>
      <c r="B289" s="254" t="s">
        <v>191</v>
      </c>
      <c r="C289" s="255" t="s">
        <v>192</v>
      </c>
      <c r="D289" s="255" t="s">
        <v>193</v>
      </c>
      <c r="E289" s="256">
        <v>200</v>
      </c>
      <c r="F289" s="291"/>
      <c r="G289" s="581">
        <v>36.4</v>
      </c>
      <c r="H289" s="259"/>
      <c r="I289" s="260">
        <f t="shared" si="14"/>
        <v>0</v>
      </c>
      <c r="J289" s="301"/>
      <c r="L289" s="87"/>
    </row>
    <row r="290" spans="1:12" ht="31.5" customHeight="1">
      <c r="A290" s="590" t="s">
        <v>531</v>
      </c>
      <c r="B290" s="591"/>
      <c r="C290" s="591"/>
      <c r="D290" s="591"/>
      <c r="E290" s="592"/>
      <c r="F290" s="593"/>
      <c r="G290" s="139"/>
      <c r="H290" s="594"/>
      <c r="I290" s="593"/>
      <c r="J290" s="595"/>
      <c r="L290" s="87"/>
    </row>
    <row r="291" spans="1:12" ht="15.75">
      <c r="A291" s="556">
        <f>A289+1</f>
        <v>209</v>
      </c>
      <c r="B291" s="290" t="s">
        <v>273</v>
      </c>
      <c r="C291" s="293" t="s">
        <v>214</v>
      </c>
      <c r="D291" s="255" t="s">
        <v>305</v>
      </c>
      <c r="E291" s="256">
        <v>80</v>
      </c>
      <c r="F291" s="257"/>
      <c r="G291" s="581">
        <v>103.56</v>
      </c>
      <c r="H291" s="259"/>
      <c r="I291" s="260">
        <f aca="true" t="shared" si="16" ref="I291:I315">G291*H291</f>
        <v>0</v>
      </c>
      <c r="J291" s="260"/>
      <c r="L291" s="87"/>
    </row>
    <row r="292" spans="1:12" ht="15.75">
      <c r="A292" s="556"/>
      <c r="B292" s="290"/>
      <c r="C292" s="293"/>
      <c r="D292" s="255" t="s">
        <v>274</v>
      </c>
      <c r="E292" s="256">
        <v>100</v>
      </c>
      <c r="F292" s="257"/>
      <c r="G292" s="581">
        <v>191.12</v>
      </c>
      <c r="H292" s="259"/>
      <c r="I292" s="260">
        <f t="shared" si="16"/>
        <v>0</v>
      </c>
      <c r="J292" s="260"/>
      <c r="L292" s="87"/>
    </row>
    <row r="293" spans="1:12" ht="15.75">
      <c r="A293" s="556"/>
      <c r="B293" s="293"/>
      <c r="C293" s="293"/>
      <c r="D293" s="255" t="s">
        <v>619</v>
      </c>
      <c r="E293" s="256">
        <v>6</v>
      </c>
      <c r="F293" s="257"/>
      <c r="G293" s="581">
        <v>732.72</v>
      </c>
      <c r="H293" s="259"/>
      <c r="I293" s="260">
        <f t="shared" si="16"/>
        <v>0</v>
      </c>
      <c r="J293" s="260"/>
      <c r="L293" s="87"/>
    </row>
    <row r="294" spans="1:12" ht="15.75">
      <c r="A294" s="556">
        <v>210</v>
      </c>
      <c r="B294" s="293" t="s">
        <v>687</v>
      </c>
      <c r="C294" s="293" t="s">
        <v>688</v>
      </c>
      <c r="D294" s="255" t="s">
        <v>689</v>
      </c>
      <c r="E294" s="256">
        <v>30</v>
      </c>
      <c r="F294" s="257"/>
      <c r="G294" s="581">
        <v>175.08</v>
      </c>
      <c r="H294" s="259"/>
      <c r="I294" s="260">
        <f t="shared" si="16"/>
        <v>0</v>
      </c>
      <c r="J294" s="260"/>
      <c r="L294" s="87"/>
    </row>
    <row r="295" spans="1:12" ht="21.75" customHeight="1">
      <c r="A295" s="556"/>
      <c r="B295" s="293"/>
      <c r="C295" s="293"/>
      <c r="D295" s="255" t="s">
        <v>619</v>
      </c>
      <c r="E295" s="256">
        <v>15</v>
      </c>
      <c r="F295" s="257"/>
      <c r="G295" s="581">
        <v>1944.48</v>
      </c>
      <c r="H295" s="259"/>
      <c r="I295" s="260">
        <f t="shared" si="16"/>
        <v>0</v>
      </c>
      <c r="J295" s="260"/>
      <c r="L295" s="87"/>
    </row>
    <row r="296" spans="1:12" ht="73.5" customHeight="1">
      <c r="A296" s="372">
        <v>211</v>
      </c>
      <c r="B296" s="300" t="s">
        <v>690</v>
      </c>
      <c r="C296" s="313" t="s">
        <v>691</v>
      </c>
      <c r="D296" s="255" t="s">
        <v>692</v>
      </c>
      <c r="E296" s="256">
        <v>24</v>
      </c>
      <c r="F296" s="257"/>
      <c r="G296" s="581">
        <v>216</v>
      </c>
      <c r="H296" s="259"/>
      <c r="I296" s="260">
        <f t="shared" si="16"/>
        <v>0</v>
      </c>
      <c r="J296" s="260"/>
      <c r="L296" s="87"/>
    </row>
    <row r="297" spans="1:12" ht="21" customHeight="1">
      <c r="A297" s="372">
        <v>212</v>
      </c>
      <c r="B297" s="254" t="s">
        <v>203</v>
      </c>
      <c r="C297" s="255" t="s">
        <v>275</v>
      </c>
      <c r="D297" s="255" t="s">
        <v>515</v>
      </c>
      <c r="E297" s="256">
        <v>200</v>
      </c>
      <c r="F297" s="257"/>
      <c r="G297" s="581">
        <v>37.92</v>
      </c>
      <c r="H297" s="259"/>
      <c r="I297" s="260">
        <f t="shared" si="16"/>
        <v>0</v>
      </c>
      <c r="J297" s="260"/>
      <c r="L297" s="87"/>
    </row>
    <row r="298" spans="1:10" s="100" customFormat="1" ht="33" customHeight="1">
      <c r="A298" s="372">
        <f>A297+1</f>
        <v>213</v>
      </c>
      <c r="B298" s="254" t="s">
        <v>204</v>
      </c>
      <c r="C298" s="255" t="s">
        <v>276</v>
      </c>
      <c r="D298" s="255" t="s">
        <v>205</v>
      </c>
      <c r="E298" s="256">
        <v>200</v>
      </c>
      <c r="F298" s="257"/>
      <c r="G298" s="581">
        <v>23.78</v>
      </c>
      <c r="H298" s="259"/>
      <c r="I298" s="260">
        <f t="shared" si="16"/>
        <v>0</v>
      </c>
      <c r="J298" s="260"/>
    </row>
    <row r="299" spans="1:12" ht="15.75" customHeight="1">
      <c r="A299" s="556">
        <f>A298+1</f>
        <v>214</v>
      </c>
      <c r="B299" s="380" t="s">
        <v>206</v>
      </c>
      <c r="C299" s="585" t="s">
        <v>207</v>
      </c>
      <c r="D299" s="199" t="s">
        <v>208</v>
      </c>
      <c r="E299" s="200">
        <v>200</v>
      </c>
      <c r="F299" s="264"/>
      <c r="G299" s="578">
        <v>25.92</v>
      </c>
      <c r="H299" s="403"/>
      <c r="I299" s="404">
        <f t="shared" si="16"/>
        <v>0</v>
      </c>
      <c r="J299" s="404" t="s">
        <v>735</v>
      </c>
      <c r="L299" s="87"/>
    </row>
    <row r="300" spans="1:12" ht="15.75" customHeight="1">
      <c r="A300" s="556"/>
      <c r="B300" s="380"/>
      <c r="C300" s="585"/>
      <c r="D300" s="199" t="s">
        <v>209</v>
      </c>
      <c r="E300" s="200">
        <v>160</v>
      </c>
      <c r="F300" s="264"/>
      <c r="G300" s="578">
        <v>85.44</v>
      </c>
      <c r="H300" s="403"/>
      <c r="I300" s="404">
        <f t="shared" si="16"/>
        <v>0</v>
      </c>
      <c r="J300" s="404" t="s">
        <v>735</v>
      </c>
      <c r="L300" s="87"/>
    </row>
    <row r="301" spans="1:12" ht="15.75" customHeight="1">
      <c r="A301" s="556">
        <f>A299+1</f>
        <v>215</v>
      </c>
      <c r="B301" s="290" t="s">
        <v>514</v>
      </c>
      <c r="C301" s="602" t="s">
        <v>357</v>
      </c>
      <c r="D301" s="255" t="s">
        <v>174</v>
      </c>
      <c r="E301" s="256">
        <v>200</v>
      </c>
      <c r="F301" s="257"/>
      <c r="G301" s="581">
        <v>11.4</v>
      </c>
      <c r="H301" s="259"/>
      <c r="I301" s="260">
        <f t="shared" si="16"/>
        <v>0</v>
      </c>
      <c r="J301" s="260"/>
      <c r="L301" s="87"/>
    </row>
    <row r="302" spans="1:12" ht="53.25" customHeight="1">
      <c r="A302" s="556"/>
      <c r="B302" s="290"/>
      <c r="C302" s="602"/>
      <c r="D302" s="255" t="s">
        <v>427</v>
      </c>
      <c r="E302" s="256">
        <v>100</v>
      </c>
      <c r="F302" s="257"/>
      <c r="G302" s="581">
        <v>43.8</v>
      </c>
      <c r="H302" s="259"/>
      <c r="I302" s="260">
        <f t="shared" si="16"/>
        <v>0</v>
      </c>
      <c r="J302" s="260"/>
      <c r="L302" s="87"/>
    </row>
    <row r="303" spans="1:12" ht="53.25" customHeight="1">
      <c r="A303" s="556">
        <v>216</v>
      </c>
      <c r="B303" s="290" t="s">
        <v>679</v>
      </c>
      <c r="C303" s="602" t="s">
        <v>680</v>
      </c>
      <c r="D303" s="255" t="s">
        <v>681</v>
      </c>
      <c r="E303" s="256">
        <v>200</v>
      </c>
      <c r="F303" s="257"/>
      <c r="G303" s="581">
        <v>20.16</v>
      </c>
      <c r="H303" s="259"/>
      <c r="I303" s="260">
        <f t="shared" si="16"/>
        <v>0</v>
      </c>
      <c r="J303" s="260"/>
      <c r="L303" s="87"/>
    </row>
    <row r="304" spans="1:12" ht="53.25" customHeight="1">
      <c r="A304" s="556"/>
      <c r="B304" s="293"/>
      <c r="C304" s="602"/>
      <c r="D304" s="255" t="s">
        <v>682</v>
      </c>
      <c r="E304" s="256">
        <v>150</v>
      </c>
      <c r="F304" s="257"/>
      <c r="G304" s="581">
        <v>38.4</v>
      </c>
      <c r="H304" s="259"/>
      <c r="I304" s="260">
        <f t="shared" si="16"/>
        <v>0</v>
      </c>
      <c r="J304" s="260"/>
      <c r="L304" s="87"/>
    </row>
    <row r="305" spans="1:12" ht="53.25" customHeight="1">
      <c r="A305" s="556"/>
      <c r="B305" s="293"/>
      <c r="C305" s="602"/>
      <c r="D305" s="255" t="s">
        <v>683</v>
      </c>
      <c r="E305" s="256">
        <v>100</v>
      </c>
      <c r="F305" s="257"/>
      <c r="G305" s="581">
        <v>73.8</v>
      </c>
      <c r="H305" s="259"/>
      <c r="I305" s="260">
        <f t="shared" si="16"/>
        <v>0</v>
      </c>
      <c r="J305" s="260"/>
      <c r="L305" s="87"/>
    </row>
    <row r="306" spans="1:12" ht="53.25" customHeight="1">
      <c r="A306" s="372">
        <v>217</v>
      </c>
      <c r="B306" s="299" t="s">
        <v>684</v>
      </c>
      <c r="C306" s="256" t="s">
        <v>685</v>
      </c>
      <c r="D306" s="255" t="s">
        <v>686</v>
      </c>
      <c r="E306" s="256">
        <v>150</v>
      </c>
      <c r="F306" s="257"/>
      <c r="G306" s="581">
        <v>36.6</v>
      </c>
      <c r="H306" s="259"/>
      <c r="I306" s="260">
        <f t="shared" si="16"/>
        <v>0</v>
      </c>
      <c r="J306" s="260"/>
      <c r="L306" s="87"/>
    </row>
    <row r="307" spans="1:12" ht="31.5">
      <c r="A307" s="372">
        <v>218</v>
      </c>
      <c r="B307" s="254" t="s">
        <v>210</v>
      </c>
      <c r="C307" s="199" t="s">
        <v>211</v>
      </c>
      <c r="D307" s="199" t="s">
        <v>212</v>
      </c>
      <c r="E307" s="200">
        <v>50</v>
      </c>
      <c r="F307" s="264"/>
      <c r="G307" s="578">
        <v>39.84</v>
      </c>
      <c r="H307" s="403"/>
      <c r="I307" s="404">
        <f t="shared" si="16"/>
        <v>0</v>
      </c>
      <c r="J307" s="404" t="s">
        <v>735</v>
      </c>
      <c r="L307" s="87"/>
    </row>
    <row r="308" spans="1:12" ht="15.75">
      <c r="A308" s="556">
        <f>A307+1</f>
        <v>219</v>
      </c>
      <c r="B308" s="316" t="s">
        <v>213</v>
      </c>
      <c r="C308" s="518" t="s">
        <v>214</v>
      </c>
      <c r="D308" s="199" t="s">
        <v>516</v>
      </c>
      <c r="E308" s="200">
        <v>200</v>
      </c>
      <c r="F308" s="264"/>
      <c r="G308" s="578">
        <v>16.56</v>
      </c>
      <c r="H308" s="403"/>
      <c r="I308" s="404">
        <f t="shared" si="16"/>
        <v>0</v>
      </c>
      <c r="J308" s="404" t="s">
        <v>735</v>
      </c>
      <c r="L308" s="87"/>
    </row>
    <row r="309" spans="1:12" ht="15.75">
      <c r="A309" s="556"/>
      <c r="B309" s="316"/>
      <c r="C309" s="518"/>
      <c r="D309" s="199" t="s">
        <v>216</v>
      </c>
      <c r="E309" s="200">
        <v>110</v>
      </c>
      <c r="F309" s="264"/>
      <c r="G309" s="578">
        <v>68.4</v>
      </c>
      <c r="H309" s="403"/>
      <c r="I309" s="404">
        <f t="shared" si="16"/>
        <v>0</v>
      </c>
      <c r="J309" s="404" t="s">
        <v>735</v>
      </c>
      <c r="L309" s="87"/>
    </row>
    <row r="310" spans="1:12" ht="15.75">
      <c r="A310" s="556"/>
      <c r="B310" s="316"/>
      <c r="C310" s="518"/>
      <c r="D310" s="255" t="s">
        <v>33</v>
      </c>
      <c r="E310" s="256">
        <v>100</v>
      </c>
      <c r="F310" s="257"/>
      <c r="G310" s="581">
        <v>123.84</v>
      </c>
      <c r="H310" s="259"/>
      <c r="I310" s="260">
        <f t="shared" si="16"/>
        <v>0</v>
      </c>
      <c r="J310" s="260"/>
      <c r="L310" s="87"/>
    </row>
    <row r="311" spans="1:12" ht="15.75">
      <c r="A311" s="556"/>
      <c r="B311" s="316"/>
      <c r="C311" s="518"/>
      <c r="D311" s="199" t="s">
        <v>237</v>
      </c>
      <c r="E311" s="200">
        <v>15</v>
      </c>
      <c r="F311" s="264"/>
      <c r="G311" s="578">
        <v>475.8</v>
      </c>
      <c r="H311" s="403"/>
      <c r="I311" s="404">
        <f t="shared" si="16"/>
        <v>0</v>
      </c>
      <c r="J311" s="404" t="s">
        <v>735</v>
      </c>
      <c r="L311" s="87"/>
    </row>
    <row r="312" spans="1:12" ht="15.75" customHeight="1">
      <c r="A312" s="556">
        <f>A308+1</f>
        <v>220</v>
      </c>
      <c r="B312" s="584" t="s">
        <v>217</v>
      </c>
      <c r="C312" s="585" t="s">
        <v>218</v>
      </c>
      <c r="D312" s="199" t="s">
        <v>219</v>
      </c>
      <c r="E312" s="200">
        <v>96</v>
      </c>
      <c r="F312" s="603"/>
      <c r="G312" s="578">
        <v>114</v>
      </c>
      <c r="H312" s="403"/>
      <c r="I312" s="404">
        <f t="shared" si="16"/>
        <v>0</v>
      </c>
      <c r="J312" s="404" t="s">
        <v>735</v>
      </c>
      <c r="L312" s="87"/>
    </row>
    <row r="313" spans="1:12" ht="15.75" customHeight="1">
      <c r="A313" s="556"/>
      <c r="B313" s="584"/>
      <c r="C313" s="585"/>
      <c r="D313" s="199" t="s">
        <v>220</v>
      </c>
      <c r="E313" s="200">
        <v>42</v>
      </c>
      <c r="F313" s="264"/>
      <c r="G313" s="578">
        <v>196.8</v>
      </c>
      <c r="H313" s="403"/>
      <c r="I313" s="404">
        <f t="shared" si="16"/>
        <v>0</v>
      </c>
      <c r="J313" s="404" t="s">
        <v>735</v>
      </c>
      <c r="L313" s="87"/>
    </row>
    <row r="314" spans="1:12" ht="15.75" customHeight="1">
      <c r="A314" s="556"/>
      <c r="B314" s="584"/>
      <c r="C314" s="585"/>
      <c r="D314" s="199" t="s">
        <v>358</v>
      </c>
      <c r="E314" s="200">
        <v>24</v>
      </c>
      <c r="F314" s="264"/>
      <c r="G314" s="578">
        <v>270</v>
      </c>
      <c r="H314" s="403"/>
      <c r="I314" s="404">
        <f t="shared" si="16"/>
        <v>0</v>
      </c>
      <c r="J314" s="404" t="s">
        <v>735</v>
      </c>
      <c r="L314" s="87"/>
    </row>
    <row r="315" spans="1:12" ht="15.75" customHeight="1">
      <c r="A315" s="556"/>
      <c r="B315" s="584"/>
      <c r="C315" s="585"/>
      <c r="D315" s="199" t="s">
        <v>517</v>
      </c>
      <c r="E315" s="200">
        <v>11</v>
      </c>
      <c r="F315" s="264"/>
      <c r="G315" s="578">
        <v>639</v>
      </c>
      <c r="H315" s="403"/>
      <c r="I315" s="404">
        <f t="shared" si="16"/>
        <v>0</v>
      </c>
      <c r="J315" s="404" t="s">
        <v>735</v>
      </c>
      <c r="L315" s="87"/>
    </row>
    <row r="316" spans="1:12" ht="21.75" customHeight="1">
      <c r="A316" s="590" t="s">
        <v>532</v>
      </c>
      <c r="B316" s="591"/>
      <c r="C316" s="591"/>
      <c r="D316" s="591"/>
      <c r="E316" s="592"/>
      <c r="F316" s="593"/>
      <c r="G316" s="139"/>
      <c r="H316" s="594"/>
      <c r="I316" s="593"/>
      <c r="J316" s="595"/>
      <c r="L316" s="87"/>
    </row>
    <row r="317" spans="1:12" ht="15.75">
      <c r="A317" s="556">
        <v>221</v>
      </c>
      <c r="B317" s="316" t="s">
        <v>227</v>
      </c>
      <c r="C317" s="518" t="s">
        <v>228</v>
      </c>
      <c r="D317" s="255" t="s">
        <v>434</v>
      </c>
      <c r="E317" s="256">
        <v>50</v>
      </c>
      <c r="F317" s="291"/>
      <c r="G317" s="581">
        <v>42</v>
      </c>
      <c r="H317" s="259"/>
      <c r="I317" s="260">
        <f aca="true" t="shared" si="17" ref="I317:I340">G317*H317</f>
        <v>0</v>
      </c>
      <c r="J317" s="260"/>
      <c r="L317" s="87"/>
    </row>
    <row r="318" spans="1:12" ht="15.75">
      <c r="A318" s="556"/>
      <c r="B318" s="316"/>
      <c r="C318" s="518"/>
      <c r="D318" s="255" t="s">
        <v>230</v>
      </c>
      <c r="E318" s="256">
        <v>40</v>
      </c>
      <c r="F318" s="291"/>
      <c r="G318" s="581">
        <v>67.2</v>
      </c>
      <c r="H318" s="259"/>
      <c r="I318" s="260">
        <f t="shared" si="17"/>
        <v>0</v>
      </c>
      <c r="J318" s="260"/>
      <c r="L318" s="87"/>
    </row>
    <row r="319" spans="1:12" ht="34.5" customHeight="1">
      <c r="A319" s="372">
        <f>A317+1</f>
        <v>222</v>
      </c>
      <c r="B319" s="263" t="s">
        <v>748</v>
      </c>
      <c r="C319" s="577" t="s">
        <v>231</v>
      </c>
      <c r="D319" s="199" t="s">
        <v>435</v>
      </c>
      <c r="E319" s="200">
        <v>10</v>
      </c>
      <c r="F319" s="381"/>
      <c r="G319" s="578">
        <v>54</v>
      </c>
      <c r="H319" s="403"/>
      <c r="I319" s="404">
        <f t="shared" si="17"/>
        <v>0</v>
      </c>
      <c r="J319" s="404" t="s">
        <v>735</v>
      </c>
      <c r="L319" s="87"/>
    </row>
    <row r="320" spans="1:10" ht="34.5" customHeight="1">
      <c r="A320" s="372">
        <v>223</v>
      </c>
      <c r="B320" s="299" t="s">
        <v>552</v>
      </c>
      <c r="C320" s="255" t="s">
        <v>234</v>
      </c>
      <c r="D320" s="255" t="s">
        <v>235</v>
      </c>
      <c r="E320" s="256">
        <v>36</v>
      </c>
      <c r="F320" s="291"/>
      <c r="G320" s="581">
        <v>120</v>
      </c>
      <c r="H320" s="396"/>
      <c r="I320" s="260">
        <f t="shared" si="17"/>
        <v>0</v>
      </c>
      <c r="J320" s="301"/>
    </row>
    <row r="321" spans="1:12" ht="45" customHeight="1">
      <c r="A321" s="372">
        <v>224</v>
      </c>
      <c r="B321" s="254" t="s">
        <v>553</v>
      </c>
      <c r="C321" s="605" t="s">
        <v>6</v>
      </c>
      <c r="D321" s="255" t="s">
        <v>232</v>
      </c>
      <c r="E321" s="256">
        <v>60</v>
      </c>
      <c r="F321" s="291"/>
      <c r="G321" s="581">
        <v>119.4</v>
      </c>
      <c r="H321" s="396"/>
      <c r="I321" s="260">
        <f t="shared" si="17"/>
        <v>0</v>
      </c>
      <c r="J321" s="301"/>
      <c r="L321" s="87"/>
    </row>
    <row r="322" spans="1:12" ht="58.5" customHeight="1">
      <c r="A322" s="372">
        <f>A321+1</f>
        <v>225</v>
      </c>
      <c r="B322" s="254" t="s">
        <v>554</v>
      </c>
      <c r="C322" s="605" t="s">
        <v>5</v>
      </c>
      <c r="D322" s="255" t="s">
        <v>233</v>
      </c>
      <c r="E322" s="256">
        <v>60</v>
      </c>
      <c r="F322" s="291"/>
      <c r="G322" s="581">
        <v>104.4</v>
      </c>
      <c r="H322" s="396"/>
      <c r="I322" s="260">
        <f t="shared" si="17"/>
        <v>0</v>
      </c>
      <c r="J322" s="301"/>
      <c r="L322" s="87"/>
    </row>
    <row r="323" spans="1:12" ht="58.5" customHeight="1">
      <c r="A323" s="372">
        <v>226</v>
      </c>
      <c r="B323" s="254" t="s">
        <v>694</v>
      </c>
      <c r="C323" s="605" t="s">
        <v>695</v>
      </c>
      <c r="D323" s="255" t="s">
        <v>696</v>
      </c>
      <c r="E323" s="256">
        <v>160</v>
      </c>
      <c r="F323" s="291"/>
      <c r="G323" s="581">
        <v>102</v>
      </c>
      <c r="H323" s="396"/>
      <c r="I323" s="260">
        <f t="shared" si="17"/>
        <v>0</v>
      </c>
      <c r="J323" s="301"/>
      <c r="L323" s="87"/>
    </row>
    <row r="324" spans="1:12" ht="68.25" customHeight="1">
      <c r="A324" s="372">
        <v>227</v>
      </c>
      <c r="B324" s="398" t="s">
        <v>698</v>
      </c>
      <c r="C324" s="605" t="s">
        <v>697</v>
      </c>
      <c r="D324" s="313" t="s">
        <v>699</v>
      </c>
      <c r="E324" s="256">
        <v>24</v>
      </c>
      <c r="F324" s="291"/>
      <c r="G324" s="581">
        <v>147.6</v>
      </c>
      <c r="H324" s="396"/>
      <c r="I324" s="260">
        <f t="shared" si="17"/>
        <v>0</v>
      </c>
      <c r="J324" s="301"/>
      <c r="L324" s="87"/>
    </row>
    <row r="325" spans="1:12" ht="39" customHeight="1">
      <c r="A325" s="556">
        <v>228</v>
      </c>
      <c r="B325" s="606" t="s">
        <v>701</v>
      </c>
      <c r="C325" s="607" t="s">
        <v>700</v>
      </c>
      <c r="D325" s="255" t="s">
        <v>702</v>
      </c>
      <c r="E325" s="256" t="s">
        <v>704</v>
      </c>
      <c r="F325" s="291"/>
      <c r="G325" s="581">
        <v>120</v>
      </c>
      <c r="H325" s="396"/>
      <c r="I325" s="260">
        <f t="shared" si="17"/>
        <v>0</v>
      </c>
      <c r="J325" s="301"/>
      <c r="L325" s="87"/>
    </row>
    <row r="326" spans="1:12" ht="45" customHeight="1">
      <c r="A326" s="556"/>
      <c r="B326" s="608"/>
      <c r="C326" s="607"/>
      <c r="D326" s="255" t="s">
        <v>703</v>
      </c>
      <c r="E326" s="256">
        <v>10</v>
      </c>
      <c r="F326" s="291"/>
      <c r="G326" s="581">
        <v>480</v>
      </c>
      <c r="H326" s="396"/>
      <c r="I326" s="260">
        <f t="shared" si="17"/>
        <v>0</v>
      </c>
      <c r="J326" s="301"/>
      <c r="L326" s="87"/>
    </row>
    <row r="327" spans="1:12" ht="45" customHeight="1">
      <c r="A327" s="556">
        <v>229</v>
      </c>
      <c r="B327" s="606" t="s">
        <v>706</v>
      </c>
      <c r="C327" s="607" t="s">
        <v>705</v>
      </c>
      <c r="D327" s="255" t="s">
        <v>702</v>
      </c>
      <c r="E327" s="609" t="s">
        <v>704</v>
      </c>
      <c r="F327" s="291"/>
      <c r="G327" s="581">
        <v>124.8</v>
      </c>
      <c r="H327" s="396"/>
      <c r="I327" s="260">
        <f t="shared" si="17"/>
        <v>0</v>
      </c>
      <c r="J327" s="301"/>
      <c r="L327" s="87"/>
    </row>
    <row r="328" spans="1:12" ht="70.5" customHeight="1">
      <c r="A328" s="556"/>
      <c r="B328" s="606"/>
      <c r="C328" s="607"/>
      <c r="D328" s="255" t="s">
        <v>703</v>
      </c>
      <c r="E328" s="256">
        <v>10</v>
      </c>
      <c r="F328" s="291"/>
      <c r="G328" s="581">
        <v>672</v>
      </c>
      <c r="H328" s="396"/>
      <c r="I328" s="260">
        <f t="shared" si="17"/>
        <v>0</v>
      </c>
      <c r="J328" s="301"/>
      <c r="L328" s="87"/>
    </row>
    <row r="329" spans="1:12" ht="45" customHeight="1">
      <c r="A329" s="556">
        <v>230</v>
      </c>
      <c r="B329" s="610" t="s">
        <v>708</v>
      </c>
      <c r="C329" s="607" t="s">
        <v>707</v>
      </c>
      <c r="D329" s="255" t="s">
        <v>702</v>
      </c>
      <c r="E329" s="256" t="s">
        <v>704</v>
      </c>
      <c r="F329" s="291"/>
      <c r="G329" s="581">
        <v>163.2</v>
      </c>
      <c r="H329" s="396"/>
      <c r="I329" s="260">
        <f t="shared" si="17"/>
        <v>0</v>
      </c>
      <c r="J329" s="301"/>
      <c r="L329" s="87"/>
    </row>
    <row r="330" spans="1:12" ht="84.75" customHeight="1">
      <c r="A330" s="556"/>
      <c r="B330" s="610"/>
      <c r="C330" s="607"/>
      <c r="D330" s="255" t="s">
        <v>703</v>
      </c>
      <c r="E330" s="256">
        <v>10</v>
      </c>
      <c r="F330" s="291"/>
      <c r="G330" s="581">
        <v>900</v>
      </c>
      <c r="H330" s="396"/>
      <c r="I330" s="260">
        <f t="shared" si="17"/>
        <v>0</v>
      </c>
      <c r="J330" s="301"/>
      <c r="L330" s="87"/>
    </row>
    <row r="331" spans="1:12" ht="38.25" customHeight="1">
      <c r="A331" s="372">
        <v>231</v>
      </c>
      <c r="B331" s="362" t="s">
        <v>359</v>
      </c>
      <c r="C331" s="577" t="s">
        <v>360</v>
      </c>
      <c r="D331" s="199" t="s">
        <v>361</v>
      </c>
      <c r="E331" s="200">
        <v>48</v>
      </c>
      <c r="F331" s="381"/>
      <c r="G331" s="578">
        <v>156</v>
      </c>
      <c r="H331" s="382"/>
      <c r="I331" s="260">
        <f t="shared" si="17"/>
        <v>0</v>
      </c>
      <c r="J331" s="383" t="s">
        <v>735</v>
      </c>
      <c r="L331" s="87"/>
    </row>
    <row r="332" spans="1:12" ht="38.25" customHeight="1">
      <c r="A332" s="372">
        <v>232</v>
      </c>
      <c r="B332" s="290" t="s">
        <v>428</v>
      </c>
      <c r="C332" s="518" t="s">
        <v>430</v>
      </c>
      <c r="D332" s="255" t="s">
        <v>693</v>
      </c>
      <c r="E332" s="256">
        <v>30</v>
      </c>
      <c r="F332" s="291"/>
      <c r="G332" s="581">
        <v>165.36</v>
      </c>
      <c r="H332" s="396"/>
      <c r="I332" s="260">
        <f t="shared" si="17"/>
        <v>0</v>
      </c>
      <c r="J332" s="301"/>
      <c r="L332" s="87"/>
    </row>
    <row r="333" spans="1:12" ht="50.25" customHeight="1">
      <c r="A333" s="372">
        <v>233</v>
      </c>
      <c r="B333" s="518"/>
      <c r="C333" s="518"/>
      <c r="D333" s="255" t="s">
        <v>432</v>
      </c>
      <c r="E333" s="256">
        <v>100</v>
      </c>
      <c r="F333" s="291"/>
      <c r="G333" s="581">
        <v>34.2</v>
      </c>
      <c r="H333" s="259"/>
      <c r="I333" s="260">
        <f t="shared" si="17"/>
        <v>0</v>
      </c>
      <c r="J333" s="260"/>
      <c r="L333" s="87"/>
    </row>
    <row r="334" spans="1:12" ht="63.75" customHeight="1">
      <c r="A334" s="372">
        <f>A333+1</f>
        <v>234</v>
      </c>
      <c r="B334" s="263" t="s">
        <v>429</v>
      </c>
      <c r="C334" s="199" t="s">
        <v>431</v>
      </c>
      <c r="D334" s="199" t="s">
        <v>433</v>
      </c>
      <c r="E334" s="200">
        <v>48</v>
      </c>
      <c r="F334" s="381"/>
      <c r="G334" s="578">
        <v>51.6</v>
      </c>
      <c r="H334" s="403"/>
      <c r="I334" s="404">
        <f t="shared" si="17"/>
        <v>0</v>
      </c>
      <c r="J334" s="404" t="s">
        <v>735</v>
      </c>
      <c r="L334" s="87"/>
    </row>
    <row r="335" spans="1:12" ht="18.75">
      <c r="A335" s="611" t="s">
        <v>533</v>
      </c>
      <c r="B335" s="612"/>
      <c r="C335" s="612"/>
      <c r="D335" s="612"/>
      <c r="E335" s="592"/>
      <c r="F335" s="613"/>
      <c r="G335" s="139"/>
      <c r="H335" s="614"/>
      <c r="I335" s="630">
        <f t="shared" si="17"/>
        <v>0</v>
      </c>
      <c r="J335" s="613"/>
      <c r="L335" s="87"/>
    </row>
    <row r="336" spans="1:12" ht="63">
      <c r="A336" s="372">
        <v>235</v>
      </c>
      <c r="B336" s="254" t="s">
        <v>550</v>
      </c>
      <c r="C336" s="605" t="s">
        <v>4</v>
      </c>
      <c r="D336" s="255" t="s">
        <v>221</v>
      </c>
      <c r="E336" s="256">
        <v>36</v>
      </c>
      <c r="F336" s="291"/>
      <c r="G336" s="258">
        <v>82.2</v>
      </c>
      <c r="H336" s="396"/>
      <c r="I336" s="260">
        <f t="shared" si="17"/>
        <v>0</v>
      </c>
      <c r="J336" s="301"/>
      <c r="L336" s="87"/>
    </row>
    <row r="337" spans="1:12" ht="45.75" customHeight="1">
      <c r="A337" s="372">
        <f>A336+1</f>
        <v>236</v>
      </c>
      <c r="B337" s="254" t="s">
        <v>551</v>
      </c>
      <c r="C337" s="605" t="s">
        <v>4</v>
      </c>
      <c r="D337" s="255" t="s">
        <v>221</v>
      </c>
      <c r="E337" s="256">
        <v>36</v>
      </c>
      <c r="F337" s="291"/>
      <c r="G337" s="258">
        <v>90</v>
      </c>
      <c r="H337" s="396"/>
      <c r="I337" s="260">
        <f t="shared" si="17"/>
        <v>0</v>
      </c>
      <c r="J337" s="301"/>
      <c r="L337" s="87"/>
    </row>
    <row r="338" spans="1:12" ht="45.75" customHeight="1">
      <c r="A338" s="556">
        <f>A337+1</f>
        <v>237</v>
      </c>
      <c r="B338" s="316" t="s">
        <v>222</v>
      </c>
      <c r="C338" s="518" t="s">
        <v>223</v>
      </c>
      <c r="D338" s="255" t="s">
        <v>709</v>
      </c>
      <c r="E338" s="256">
        <v>40</v>
      </c>
      <c r="F338" s="291"/>
      <c r="G338" s="258">
        <v>54.6</v>
      </c>
      <c r="H338" s="396"/>
      <c r="I338" s="260">
        <f t="shared" si="17"/>
        <v>0</v>
      </c>
      <c r="J338" s="301"/>
      <c r="L338" s="87"/>
    </row>
    <row r="339" spans="1:12" ht="45.75" customHeight="1">
      <c r="A339" s="582"/>
      <c r="B339" s="518"/>
      <c r="C339" s="518"/>
      <c r="D339" s="255" t="s">
        <v>710</v>
      </c>
      <c r="E339" s="256">
        <v>40</v>
      </c>
      <c r="F339" s="291"/>
      <c r="G339" s="258">
        <v>147.84</v>
      </c>
      <c r="H339" s="259"/>
      <c r="I339" s="260">
        <f t="shared" si="17"/>
        <v>0</v>
      </c>
      <c r="J339" s="260"/>
      <c r="L339" s="87"/>
    </row>
    <row r="340" spans="1:10" s="100" customFormat="1" ht="46.5" customHeight="1">
      <c r="A340" s="372">
        <f>A338+1</f>
        <v>238</v>
      </c>
      <c r="B340" s="254" t="s">
        <v>224</v>
      </c>
      <c r="C340" s="255" t="s">
        <v>225</v>
      </c>
      <c r="D340" s="255" t="s">
        <v>226</v>
      </c>
      <c r="E340" s="256">
        <v>48</v>
      </c>
      <c r="F340" s="553"/>
      <c r="G340" s="258">
        <v>34.2</v>
      </c>
      <c r="H340" s="259"/>
      <c r="I340" s="260">
        <f t="shared" si="17"/>
        <v>0</v>
      </c>
      <c r="J340" s="260"/>
    </row>
    <row r="341" spans="1:12" ht="18.75">
      <c r="A341" s="611" t="s">
        <v>534</v>
      </c>
      <c r="B341" s="612"/>
      <c r="C341" s="612"/>
      <c r="D341" s="612"/>
      <c r="E341" s="592"/>
      <c r="F341" s="613"/>
      <c r="G341" s="139"/>
      <c r="H341" s="614"/>
      <c r="I341" s="613"/>
      <c r="J341" s="613"/>
      <c r="L341" s="87"/>
    </row>
    <row r="342" spans="1:10" ht="51" customHeight="1">
      <c r="A342" s="556">
        <v>239</v>
      </c>
      <c r="B342" s="584" t="s">
        <v>364</v>
      </c>
      <c r="C342" s="199" t="s">
        <v>362</v>
      </c>
      <c r="D342" s="199" t="s">
        <v>365</v>
      </c>
      <c r="E342" s="200">
        <v>24</v>
      </c>
      <c r="F342" s="264"/>
      <c r="G342" s="265">
        <v>225.6</v>
      </c>
      <c r="H342" s="403"/>
      <c r="I342" s="404">
        <f aca="true" t="shared" si="18" ref="I342:I349">G342*H342</f>
        <v>0</v>
      </c>
      <c r="J342" s="404" t="s">
        <v>735</v>
      </c>
    </row>
    <row r="343" spans="1:10" ht="31.5">
      <c r="A343" s="556"/>
      <c r="B343" s="584"/>
      <c r="C343" s="199" t="s">
        <v>363</v>
      </c>
      <c r="D343" s="199" t="s">
        <v>436</v>
      </c>
      <c r="E343" s="200">
        <v>60</v>
      </c>
      <c r="F343" s="264"/>
      <c r="G343" s="265">
        <v>142.8</v>
      </c>
      <c r="H343" s="403"/>
      <c r="I343" s="404">
        <f t="shared" si="18"/>
        <v>0</v>
      </c>
      <c r="J343" s="404" t="s">
        <v>735</v>
      </c>
    </row>
    <row r="344" spans="1:10" ht="69" customHeight="1">
      <c r="A344" s="372">
        <f>A342+1</f>
        <v>240</v>
      </c>
      <c r="B344" s="254" t="s">
        <v>271</v>
      </c>
      <c r="C344" s="255" t="s">
        <v>272</v>
      </c>
      <c r="D344" s="255" t="s">
        <v>620</v>
      </c>
      <c r="E344" s="256">
        <v>6</v>
      </c>
      <c r="F344" s="257"/>
      <c r="G344" s="258">
        <v>212.16</v>
      </c>
      <c r="H344" s="259"/>
      <c r="I344" s="404">
        <f t="shared" si="18"/>
        <v>0</v>
      </c>
      <c r="J344" s="554"/>
    </row>
    <row r="345" spans="1:10" ht="69" customHeight="1">
      <c r="A345" s="372">
        <v>241</v>
      </c>
      <c r="B345" s="254" t="s">
        <v>711</v>
      </c>
      <c r="C345" s="255" t="s">
        <v>712</v>
      </c>
      <c r="D345" s="255" t="s">
        <v>619</v>
      </c>
      <c r="E345" s="256">
        <v>14</v>
      </c>
      <c r="F345" s="257"/>
      <c r="G345" s="258">
        <v>113.4</v>
      </c>
      <c r="H345" s="259"/>
      <c r="I345" s="404">
        <f t="shared" si="18"/>
        <v>0</v>
      </c>
      <c r="J345" s="554"/>
    </row>
    <row r="346" spans="1:10" ht="75.75" customHeight="1">
      <c r="A346" s="372">
        <v>242</v>
      </c>
      <c r="B346" s="362" t="s">
        <v>518</v>
      </c>
      <c r="C346" s="199" t="s">
        <v>520</v>
      </c>
      <c r="D346" s="199" t="s">
        <v>521</v>
      </c>
      <c r="E346" s="200">
        <v>30</v>
      </c>
      <c r="F346" s="264"/>
      <c r="G346" s="265">
        <v>62.64</v>
      </c>
      <c r="H346" s="403"/>
      <c r="I346" s="404">
        <f t="shared" si="18"/>
        <v>0</v>
      </c>
      <c r="J346" s="616" t="s">
        <v>735</v>
      </c>
    </row>
    <row r="347" spans="1:10" ht="33" customHeight="1">
      <c r="A347" s="372">
        <v>243</v>
      </c>
      <c r="B347" s="254" t="s">
        <v>519</v>
      </c>
      <c r="C347" s="255" t="s">
        <v>236</v>
      </c>
      <c r="D347" s="255" t="s">
        <v>237</v>
      </c>
      <c r="E347" s="256">
        <v>14</v>
      </c>
      <c r="F347" s="257"/>
      <c r="G347" s="258">
        <v>85.44</v>
      </c>
      <c r="H347" s="259"/>
      <c r="I347" s="404">
        <f t="shared" si="18"/>
        <v>0</v>
      </c>
      <c r="J347" s="260"/>
    </row>
    <row r="348" spans="1:10" ht="31.5" customHeight="1">
      <c r="A348" s="556">
        <f>A347+1</f>
        <v>244</v>
      </c>
      <c r="B348" s="316" t="s">
        <v>238</v>
      </c>
      <c r="C348" s="518" t="s">
        <v>239</v>
      </c>
      <c r="D348" s="255" t="s">
        <v>152</v>
      </c>
      <c r="E348" s="256">
        <v>40</v>
      </c>
      <c r="F348" s="257"/>
      <c r="G348" s="258">
        <v>70.68</v>
      </c>
      <c r="H348" s="259"/>
      <c r="I348" s="404">
        <f t="shared" si="18"/>
        <v>0</v>
      </c>
      <c r="J348" s="260"/>
    </row>
    <row r="349" spans="1:10" ht="35.25" customHeight="1">
      <c r="A349" s="556"/>
      <c r="B349" s="316"/>
      <c r="C349" s="518"/>
      <c r="D349" s="199" t="s">
        <v>240</v>
      </c>
      <c r="E349" s="200">
        <v>14</v>
      </c>
      <c r="F349" s="264"/>
      <c r="G349" s="265">
        <v>177.36</v>
      </c>
      <c r="H349" s="403"/>
      <c r="I349" s="404">
        <f t="shared" si="18"/>
        <v>0</v>
      </c>
      <c r="J349" s="404" t="s">
        <v>735</v>
      </c>
    </row>
    <row r="350" spans="1:10" ht="24.75" customHeight="1" thickBot="1">
      <c r="A350" s="571" t="s">
        <v>535</v>
      </c>
      <c r="B350" s="572"/>
      <c r="C350" s="572"/>
      <c r="D350" s="572"/>
      <c r="E350" s="573"/>
      <c r="F350" s="574"/>
      <c r="G350" s="137"/>
      <c r="H350" s="575"/>
      <c r="I350" s="574"/>
      <c r="J350" s="576"/>
    </row>
    <row r="351" spans="1:10" ht="16.5" thickBot="1">
      <c r="A351" s="218" t="s">
        <v>536</v>
      </c>
      <c r="B351" s="219"/>
      <c r="C351" s="102"/>
      <c r="D351" s="105"/>
      <c r="E351" s="125"/>
      <c r="F351" s="34"/>
      <c r="G351" s="115"/>
      <c r="H351" s="35"/>
      <c r="I351" s="34"/>
      <c r="J351" s="106"/>
    </row>
    <row r="352" spans="1:10" ht="27.75" customHeight="1">
      <c r="A352" s="617">
        <f>A348+1</f>
        <v>245</v>
      </c>
      <c r="B352" s="245" t="s">
        <v>241</v>
      </c>
      <c r="C352" s="618" t="s">
        <v>367</v>
      </c>
      <c r="D352" s="435" t="s">
        <v>230</v>
      </c>
      <c r="E352" s="247">
        <v>100</v>
      </c>
      <c r="F352" s="248"/>
      <c r="G352" s="265">
        <v>12.96</v>
      </c>
      <c r="H352" s="250"/>
      <c r="I352" s="251">
        <f>G352*H352</f>
        <v>0</v>
      </c>
      <c r="J352" s="379" t="s">
        <v>735</v>
      </c>
    </row>
    <row r="353" spans="1:10" ht="27.75" customHeight="1">
      <c r="A353" s="253">
        <f>A352+1</f>
        <v>246</v>
      </c>
      <c r="B353" s="362" t="s">
        <v>749</v>
      </c>
      <c r="C353" s="466"/>
      <c r="D353" s="199" t="s">
        <v>230</v>
      </c>
      <c r="E353" s="334">
        <v>100</v>
      </c>
      <c r="F353" s="619"/>
      <c r="G353" s="265">
        <v>24.6</v>
      </c>
      <c r="H353" s="620"/>
      <c r="I353" s="404">
        <f>G353*H353</f>
        <v>0</v>
      </c>
      <c r="J353" s="621" t="s">
        <v>735</v>
      </c>
    </row>
    <row r="354" spans="1:10" ht="18.75" customHeight="1">
      <c r="A354" s="235">
        <f>A353+1</f>
        <v>247</v>
      </c>
      <c r="B354" s="362" t="s">
        <v>750</v>
      </c>
      <c r="C354" s="466"/>
      <c r="D354" s="333" t="s">
        <v>368</v>
      </c>
      <c r="E354" s="334">
        <v>50</v>
      </c>
      <c r="F354" s="619"/>
      <c r="G354" s="265">
        <v>63.12</v>
      </c>
      <c r="H354" s="620"/>
      <c r="I354" s="404">
        <f>G354*H354</f>
        <v>0</v>
      </c>
      <c r="J354" s="621" t="s">
        <v>735</v>
      </c>
    </row>
    <row r="355" spans="1:10" s="99" customFormat="1" ht="18.75" customHeight="1" thickBot="1">
      <c r="A355" s="253">
        <f>A354+1</f>
        <v>248</v>
      </c>
      <c r="B355" s="254" t="s">
        <v>522</v>
      </c>
      <c r="C355" s="514" t="s">
        <v>366</v>
      </c>
      <c r="D355" s="255" t="s">
        <v>248</v>
      </c>
      <c r="E355" s="256">
        <v>100</v>
      </c>
      <c r="F355" s="257"/>
      <c r="G355" s="258">
        <v>28.2</v>
      </c>
      <c r="H355" s="259"/>
      <c r="I355" s="260">
        <f>G355*H355</f>
        <v>0</v>
      </c>
      <c r="J355" s="261"/>
    </row>
    <row r="356" spans="1:10" ht="15.75">
      <c r="A356" s="623" t="s">
        <v>537</v>
      </c>
      <c r="B356" s="623"/>
      <c r="C356" s="624"/>
      <c r="D356" s="98"/>
      <c r="E356" s="126"/>
      <c r="F356" s="103"/>
      <c r="G356" s="140"/>
      <c r="H356" s="104"/>
      <c r="I356" s="103"/>
      <c r="J356" s="103"/>
    </row>
    <row r="357" spans="1:10" ht="24.75" customHeight="1">
      <c r="A357" s="372">
        <f>A355+1</f>
        <v>249</v>
      </c>
      <c r="B357" s="299" t="s">
        <v>242</v>
      </c>
      <c r="C357" s="300" t="s">
        <v>243</v>
      </c>
      <c r="D357" s="255" t="s">
        <v>129</v>
      </c>
      <c r="E357" s="256">
        <v>50</v>
      </c>
      <c r="F357" s="257"/>
      <c r="G357" s="265">
        <v>17.4</v>
      </c>
      <c r="H357" s="259"/>
      <c r="I357" s="260">
        <f aca="true" t="shared" si="19" ref="I357:I371">G357*H357</f>
        <v>0</v>
      </c>
      <c r="J357" s="260"/>
    </row>
    <row r="358" spans="1:10" ht="27" customHeight="1">
      <c r="A358" s="372">
        <f>A357+1</f>
        <v>250</v>
      </c>
      <c r="B358" s="299" t="s">
        <v>552</v>
      </c>
      <c r="C358" s="293" t="s">
        <v>369</v>
      </c>
      <c r="D358" s="255" t="s">
        <v>244</v>
      </c>
      <c r="E358" s="256">
        <v>36</v>
      </c>
      <c r="F358" s="291"/>
      <c r="G358" s="258">
        <v>120</v>
      </c>
      <c r="H358" s="259"/>
      <c r="I358" s="260">
        <f t="shared" si="19"/>
        <v>0</v>
      </c>
      <c r="J358" s="301"/>
    </row>
    <row r="359" spans="1:10" ht="36.75" customHeight="1">
      <c r="A359" s="372">
        <f>A358+1</f>
        <v>251</v>
      </c>
      <c r="B359" s="299" t="s">
        <v>523</v>
      </c>
      <c r="C359" s="293"/>
      <c r="D359" s="255" t="s">
        <v>370</v>
      </c>
      <c r="E359" s="256">
        <v>50</v>
      </c>
      <c r="F359" s="257"/>
      <c r="G359" s="265">
        <v>166.8</v>
      </c>
      <c r="H359" s="259"/>
      <c r="I359" s="260">
        <f t="shared" si="19"/>
        <v>0</v>
      </c>
      <c r="J359" s="260"/>
    </row>
    <row r="360" spans="1:10" s="99" customFormat="1" ht="18.75" customHeight="1">
      <c r="A360" s="556">
        <f>A359+1</f>
        <v>252</v>
      </c>
      <c r="B360" s="316" t="s">
        <v>245</v>
      </c>
      <c r="C360" s="293" t="s">
        <v>246</v>
      </c>
      <c r="D360" s="255" t="s">
        <v>247</v>
      </c>
      <c r="E360" s="256">
        <v>100</v>
      </c>
      <c r="F360" s="257"/>
      <c r="G360" s="265">
        <v>37.8</v>
      </c>
      <c r="H360" s="259"/>
      <c r="I360" s="260">
        <f t="shared" si="19"/>
        <v>0</v>
      </c>
      <c r="J360" s="260"/>
    </row>
    <row r="361" spans="1:10" ht="15.75">
      <c r="A361" s="556"/>
      <c r="B361" s="316"/>
      <c r="C361" s="293"/>
      <c r="D361" s="255" t="s">
        <v>162</v>
      </c>
      <c r="E361" s="256">
        <v>50</v>
      </c>
      <c r="F361" s="257"/>
      <c r="G361" s="265">
        <v>64.56</v>
      </c>
      <c r="H361" s="259"/>
      <c r="I361" s="260">
        <f t="shared" si="19"/>
        <v>0</v>
      </c>
      <c r="J361" s="260"/>
    </row>
    <row r="362" spans="1:10" ht="15.75">
      <c r="A362" s="372">
        <v>253</v>
      </c>
      <c r="B362" s="254" t="s">
        <v>716</v>
      </c>
      <c r="C362" s="293"/>
      <c r="D362" s="255" t="s">
        <v>661</v>
      </c>
      <c r="E362" s="256">
        <v>100</v>
      </c>
      <c r="F362" s="257"/>
      <c r="G362" s="258">
        <v>11.04</v>
      </c>
      <c r="H362" s="259"/>
      <c r="I362" s="260">
        <f t="shared" si="19"/>
        <v>0</v>
      </c>
      <c r="J362" s="260"/>
    </row>
    <row r="363" spans="1:10" ht="15.75">
      <c r="A363" s="372">
        <v>254</v>
      </c>
      <c r="B363" s="254" t="s">
        <v>713</v>
      </c>
      <c r="C363" s="293"/>
      <c r="D363" s="255" t="s">
        <v>642</v>
      </c>
      <c r="E363" s="256">
        <v>50</v>
      </c>
      <c r="F363" s="257"/>
      <c r="G363" s="258">
        <v>31.44</v>
      </c>
      <c r="H363" s="259"/>
      <c r="I363" s="260">
        <f t="shared" si="19"/>
        <v>0</v>
      </c>
      <c r="J363" s="260"/>
    </row>
    <row r="364" spans="1:10" ht="15.75">
      <c r="A364" s="372">
        <v>255</v>
      </c>
      <c r="B364" s="254" t="s">
        <v>714</v>
      </c>
      <c r="C364" s="293"/>
      <c r="D364" s="255" t="s">
        <v>642</v>
      </c>
      <c r="E364" s="256">
        <v>50</v>
      </c>
      <c r="F364" s="257"/>
      <c r="G364" s="258">
        <v>18.6</v>
      </c>
      <c r="H364" s="259"/>
      <c r="I364" s="260">
        <f t="shared" si="19"/>
        <v>0</v>
      </c>
      <c r="J364" s="260"/>
    </row>
    <row r="365" spans="1:10" ht="15.75">
      <c r="A365" s="372">
        <v>256</v>
      </c>
      <c r="B365" s="254" t="s">
        <v>715</v>
      </c>
      <c r="C365" s="293"/>
      <c r="D365" s="255" t="s">
        <v>642</v>
      </c>
      <c r="E365" s="256">
        <v>50</v>
      </c>
      <c r="F365" s="257"/>
      <c r="G365" s="258">
        <v>15.36</v>
      </c>
      <c r="H365" s="259"/>
      <c r="I365" s="260">
        <f t="shared" si="19"/>
        <v>0</v>
      </c>
      <c r="J365" s="260"/>
    </row>
    <row r="366" spans="1:10" ht="50.25" customHeight="1">
      <c r="A366" s="372">
        <v>257</v>
      </c>
      <c r="B366" s="362" t="s">
        <v>437</v>
      </c>
      <c r="C366" s="402" t="s">
        <v>439</v>
      </c>
      <c r="D366" s="199" t="s">
        <v>438</v>
      </c>
      <c r="E366" s="200">
        <v>100</v>
      </c>
      <c r="F366" s="264"/>
      <c r="G366" s="265">
        <v>18.84</v>
      </c>
      <c r="H366" s="403"/>
      <c r="I366" s="404">
        <f t="shared" si="19"/>
        <v>0</v>
      </c>
      <c r="J366" s="404" t="s">
        <v>735</v>
      </c>
    </row>
    <row r="367" spans="1:10" ht="31.5" customHeight="1">
      <c r="A367" s="556">
        <f>A366+1</f>
        <v>258</v>
      </c>
      <c r="B367" s="584" t="s">
        <v>249</v>
      </c>
      <c r="C367" s="402"/>
      <c r="D367" s="199" t="s">
        <v>230</v>
      </c>
      <c r="E367" s="200">
        <v>100</v>
      </c>
      <c r="F367" s="264"/>
      <c r="G367" s="265">
        <v>9.36</v>
      </c>
      <c r="H367" s="403"/>
      <c r="I367" s="404">
        <f t="shared" si="19"/>
        <v>0</v>
      </c>
      <c r="J367" s="404" t="s">
        <v>735</v>
      </c>
    </row>
    <row r="368" spans="1:10" ht="15.75">
      <c r="A368" s="556"/>
      <c r="B368" s="584"/>
      <c r="C368" s="402"/>
      <c r="D368" s="199" t="s">
        <v>161</v>
      </c>
      <c r="E368" s="200">
        <v>50</v>
      </c>
      <c r="F368" s="264"/>
      <c r="G368" s="265">
        <v>15.48</v>
      </c>
      <c r="H368" s="403"/>
      <c r="I368" s="404">
        <f t="shared" si="19"/>
        <v>0</v>
      </c>
      <c r="J368" s="404" t="s">
        <v>735</v>
      </c>
    </row>
    <row r="369" spans="1:10" ht="15.75">
      <c r="A369" s="556">
        <f>A367+1</f>
        <v>259</v>
      </c>
      <c r="B369" s="380" t="s">
        <v>251</v>
      </c>
      <c r="C369" s="402"/>
      <c r="D369" s="199" t="s">
        <v>250</v>
      </c>
      <c r="E369" s="200">
        <v>100</v>
      </c>
      <c r="F369" s="264"/>
      <c r="G369" s="265">
        <v>12</v>
      </c>
      <c r="H369" s="403"/>
      <c r="I369" s="404">
        <f t="shared" si="19"/>
        <v>0</v>
      </c>
      <c r="J369" s="404" t="s">
        <v>735</v>
      </c>
    </row>
    <row r="370" spans="1:10" ht="15.75">
      <c r="A370" s="556"/>
      <c r="B370" s="380"/>
      <c r="C370" s="402"/>
      <c r="D370" s="199" t="s">
        <v>161</v>
      </c>
      <c r="E370" s="200">
        <v>50</v>
      </c>
      <c r="F370" s="264"/>
      <c r="G370" s="265">
        <v>21</v>
      </c>
      <c r="H370" s="403"/>
      <c r="I370" s="404">
        <f t="shared" si="19"/>
        <v>0</v>
      </c>
      <c r="J370" s="404" t="s">
        <v>735</v>
      </c>
    </row>
    <row r="371" spans="1:14" ht="31.5">
      <c r="A371" s="372">
        <f>A369+1</f>
        <v>260</v>
      </c>
      <c r="B371" s="362" t="s">
        <v>252</v>
      </c>
      <c r="C371" s="199" t="s">
        <v>253</v>
      </c>
      <c r="D371" s="199" t="s">
        <v>254</v>
      </c>
      <c r="E371" s="200">
        <v>35</v>
      </c>
      <c r="F371" s="264"/>
      <c r="G371" s="265">
        <v>13.08</v>
      </c>
      <c r="H371" s="403"/>
      <c r="I371" s="404">
        <f t="shared" si="19"/>
        <v>0</v>
      </c>
      <c r="J371" s="404" t="s">
        <v>735</v>
      </c>
      <c r="K371" s="622"/>
      <c r="L371" s="37"/>
      <c r="N371" s="38"/>
    </row>
    <row r="372" spans="1:14" ht="18.75">
      <c r="A372" s="590" t="s">
        <v>538</v>
      </c>
      <c r="B372" s="591"/>
      <c r="C372" s="591"/>
      <c r="D372" s="591"/>
      <c r="E372" s="592"/>
      <c r="F372" s="593"/>
      <c r="G372" s="139"/>
      <c r="H372" s="594"/>
      <c r="I372" s="593"/>
      <c r="J372" s="595"/>
      <c r="K372" s="217"/>
      <c r="L372" s="37"/>
      <c r="N372" s="38"/>
    </row>
    <row r="373" spans="1:14" ht="27" customHeight="1">
      <c r="A373" s="372">
        <f>A371+1</f>
        <v>261</v>
      </c>
      <c r="B373" s="263" t="s">
        <v>440</v>
      </c>
      <c r="C373" s="577" t="s">
        <v>524</v>
      </c>
      <c r="D373" s="577" t="s">
        <v>441</v>
      </c>
      <c r="E373" s="200">
        <v>100</v>
      </c>
      <c r="F373" s="264"/>
      <c r="G373" s="265">
        <v>9.6</v>
      </c>
      <c r="H373" s="403"/>
      <c r="I373" s="404">
        <f>G373*H373</f>
        <v>0</v>
      </c>
      <c r="J373" s="404" t="s">
        <v>735</v>
      </c>
      <c r="K373" s="622"/>
      <c r="L373" s="36"/>
      <c r="N373" s="38"/>
    </row>
    <row r="374" spans="1:14" ht="15.75">
      <c r="A374" s="556">
        <v>262</v>
      </c>
      <c r="B374" s="316" t="s">
        <v>255</v>
      </c>
      <c r="C374" s="518" t="s">
        <v>371</v>
      </c>
      <c r="D374" s="255" t="s">
        <v>373</v>
      </c>
      <c r="E374" s="256">
        <v>100</v>
      </c>
      <c r="F374" s="257"/>
      <c r="G374" s="265">
        <v>21</v>
      </c>
      <c r="H374" s="259"/>
      <c r="I374" s="404">
        <f>G374*H374</f>
        <v>0</v>
      </c>
      <c r="J374" s="260"/>
      <c r="K374" s="622"/>
      <c r="L374" s="36"/>
      <c r="N374" s="38"/>
    </row>
    <row r="375" spans="1:14" ht="31.5" customHeight="1">
      <c r="A375" s="556"/>
      <c r="B375" s="316"/>
      <c r="C375" s="518"/>
      <c r="D375" s="255" t="s">
        <v>372</v>
      </c>
      <c r="E375" s="256">
        <v>80</v>
      </c>
      <c r="F375" s="257"/>
      <c r="G375" s="258">
        <v>38.4</v>
      </c>
      <c r="H375" s="259"/>
      <c r="I375" s="260">
        <f>G375*H375</f>
        <v>0</v>
      </c>
      <c r="J375" s="260"/>
      <c r="K375" s="622"/>
      <c r="L375" s="39"/>
      <c r="N375" s="38"/>
    </row>
    <row r="376" spans="1:10" ht="46.5" customHeight="1">
      <c r="A376" s="372">
        <f>A374+1</f>
        <v>263</v>
      </c>
      <c r="B376" s="254" t="s">
        <v>326</v>
      </c>
      <c r="C376" s="255" t="s">
        <v>327</v>
      </c>
      <c r="D376" s="255" t="s">
        <v>145</v>
      </c>
      <c r="E376" s="256">
        <v>200</v>
      </c>
      <c r="F376" s="257"/>
      <c r="G376" s="258">
        <v>11.4</v>
      </c>
      <c r="H376" s="259"/>
      <c r="I376" s="260">
        <f>G376*H376</f>
        <v>0</v>
      </c>
      <c r="J376" s="260"/>
    </row>
    <row r="377" spans="1:10" ht="18.75">
      <c r="A377" s="625" t="s">
        <v>539</v>
      </c>
      <c r="B377" s="612"/>
      <c r="C377" s="612"/>
      <c r="D377" s="612"/>
      <c r="E377" s="592"/>
      <c r="F377" s="613"/>
      <c r="G377" s="139"/>
      <c r="H377" s="614"/>
      <c r="I377" s="613"/>
      <c r="J377" s="626"/>
    </row>
    <row r="378" spans="1:11" ht="15.75" customHeight="1">
      <c r="A378" s="372">
        <f>A376+1</f>
        <v>264</v>
      </c>
      <c r="B378" s="299" t="s">
        <v>717</v>
      </c>
      <c r="C378" s="598" t="s">
        <v>256</v>
      </c>
      <c r="D378" s="255" t="s">
        <v>377</v>
      </c>
      <c r="E378" s="256">
        <v>50</v>
      </c>
      <c r="F378" s="257"/>
      <c r="G378" s="477">
        <v>22.2</v>
      </c>
      <c r="H378" s="259"/>
      <c r="I378" s="260">
        <f>G378*H378</f>
        <v>0</v>
      </c>
      <c r="J378" s="260"/>
      <c r="K378" s="38"/>
    </row>
    <row r="379" spans="1:11" ht="15.75">
      <c r="A379" s="556">
        <f>A378+1</f>
        <v>265</v>
      </c>
      <c r="B379" s="290" t="s">
        <v>718</v>
      </c>
      <c r="C379" s="627" t="s">
        <v>257</v>
      </c>
      <c r="D379" s="199" t="s">
        <v>306</v>
      </c>
      <c r="E379" s="200">
        <v>150</v>
      </c>
      <c r="F379" s="264"/>
      <c r="G379" s="201">
        <v>20.28</v>
      </c>
      <c r="H379" s="403"/>
      <c r="I379" s="404">
        <f>G379*H379</f>
        <v>0</v>
      </c>
      <c r="J379" s="404" t="s">
        <v>735</v>
      </c>
      <c r="K379" s="38"/>
    </row>
    <row r="380" spans="1:11" ht="15.75" customHeight="1">
      <c r="A380" s="556"/>
      <c r="B380" s="290"/>
      <c r="C380" s="627"/>
      <c r="D380" s="255" t="s">
        <v>258</v>
      </c>
      <c r="E380" s="256">
        <v>150</v>
      </c>
      <c r="F380" s="257"/>
      <c r="G380" s="477">
        <v>44.28</v>
      </c>
      <c r="H380" s="259"/>
      <c r="I380" s="260">
        <f>G380*H380</f>
        <v>0</v>
      </c>
      <c r="J380" s="260"/>
      <c r="K380" s="38"/>
    </row>
    <row r="381" spans="1:11" ht="15.75" customHeight="1">
      <c r="A381" s="556">
        <f>A379+1</f>
        <v>266</v>
      </c>
      <c r="B381" s="290" t="s">
        <v>374</v>
      </c>
      <c r="C381" s="627" t="s">
        <v>375</v>
      </c>
      <c r="D381" s="255" t="s">
        <v>100</v>
      </c>
      <c r="E381" s="256">
        <v>32</v>
      </c>
      <c r="F381" s="257"/>
      <c r="G381" s="477">
        <v>522</v>
      </c>
      <c r="H381" s="259"/>
      <c r="I381" s="260">
        <f>G381*H381</f>
        <v>0</v>
      </c>
      <c r="J381" s="260"/>
      <c r="K381" s="38"/>
    </row>
    <row r="382" spans="1:10" ht="48.75" customHeight="1">
      <c r="A382" s="615"/>
      <c r="B382" s="528"/>
      <c r="C382" s="528"/>
      <c r="D382" s="255" t="s">
        <v>719</v>
      </c>
      <c r="E382" s="256">
        <v>30</v>
      </c>
      <c r="F382" s="257"/>
      <c r="G382" s="477">
        <v>104.4</v>
      </c>
      <c r="H382" s="259"/>
      <c r="I382" s="260">
        <f>G382*H382</f>
        <v>0</v>
      </c>
      <c r="J382" s="260"/>
    </row>
    <row r="383" ht="47.25" customHeight="1"/>
    <row r="384" spans="8:9" ht="47.25" customHeight="1">
      <c r="H384" s="56" t="s">
        <v>259</v>
      </c>
      <c r="I384" s="57">
        <f>SUM(I14:I383)</f>
        <v>0</v>
      </c>
    </row>
    <row r="385" spans="1:7" ht="47.25" customHeight="1">
      <c r="A385" s="41"/>
      <c r="G385" s="116"/>
    </row>
    <row r="386" spans="1:9" ht="15.75">
      <c r="A386" s="2"/>
      <c r="H386" s="58"/>
      <c r="I386" s="59"/>
    </row>
    <row r="387" spans="1:10" ht="15.75">
      <c r="A387" s="2"/>
      <c r="H387" s="58"/>
      <c r="I387" s="59"/>
      <c r="J387" s="42"/>
    </row>
    <row r="388" spans="1:10" ht="27" customHeight="1">
      <c r="A388" s="53"/>
      <c r="B388" s="83"/>
      <c r="C388" s="83"/>
      <c r="D388" s="93"/>
      <c r="F388" s="53"/>
      <c r="G388" s="117"/>
      <c r="H388" s="58"/>
      <c r="I388" s="59"/>
      <c r="J388" s="42"/>
    </row>
    <row r="389" spans="1:10" ht="15.75">
      <c r="A389" s="2"/>
      <c r="H389" s="58"/>
      <c r="I389" s="59"/>
      <c r="J389" s="42"/>
    </row>
    <row r="390" spans="1:10" ht="15.75">
      <c r="A390" s="2"/>
      <c r="H390" s="58"/>
      <c r="I390" s="59"/>
      <c r="J390" s="42"/>
    </row>
    <row r="391" spans="1:10" ht="15.75">
      <c r="A391" s="214"/>
      <c r="B391" s="214"/>
      <c r="H391" s="58"/>
      <c r="I391" s="59"/>
      <c r="J391" s="42"/>
    </row>
    <row r="392" spans="1:10" ht="15.75">
      <c r="A392" s="51"/>
      <c r="H392" s="58"/>
      <c r="I392" s="59"/>
      <c r="J392" s="42"/>
    </row>
    <row r="393" spans="1:10" ht="15.75">
      <c r="A393" s="51"/>
      <c r="H393" s="58"/>
      <c r="I393" s="59"/>
      <c r="J393" s="42"/>
    </row>
    <row r="394" spans="1:9" ht="15.75">
      <c r="A394" s="2"/>
      <c r="H394" s="60"/>
      <c r="I394" s="57"/>
    </row>
    <row r="396" spans="1:11" ht="15.75">
      <c r="A396" s="41"/>
      <c r="K396" s="66"/>
    </row>
    <row r="397" spans="1:8" ht="18.75">
      <c r="A397" s="2"/>
      <c r="B397" s="84"/>
      <c r="C397" s="89"/>
      <c r="G397" s="118"/>
      <c r="H397" s="61"/>
    </row>
    <row r="398" spans="1:8" ht="18.75">
      <c r="A398" s="51"/>
      <c r="B398" s="213"/>
      <c r="C398" s="213"/>
      <c r="G398" s="221"/>
      <c r="H398" s="221"/>
    </row>
    <row r="399" spans="1:8" ht="18.75">
      <c r="A399" s="2"/>
      <c r="B399" s="85"/>
      <c r="C399" s="90"/>
      <c r="G399" s="119"/>
      <c r="H399" s="62"/>
    </row>
    <row r="400" spans="1:8" ht="18.75">
      <c r="A400" s="2"/>
      <c r="B400" s="85"/>
      <c r="C400" s="90"/>
      <c r="G400" s="119"/>
      <c r="H400" s="62"/>
    </row>
    <row r="401" spans="1:10" ht="18.75">
      <c r="A401" s="2"/>
      <c r="B401" s="85"/>
      <c r="C401" s="90"/>
      <c r="G401" s="119"/>
      <c r="H401" s="62"/>
      <c r="I401"/>
      <c r="J401"/>
    </row>
    <row r="402" spans="1:10" ht="18" customHeight="1">
      <c r="A402" s="41"/>
      <c r="B402" s="213"/>
      <c r="C402" s="213"/>
      <c r="G402" s="220"/>
      <c r="H402" s="220"/>
      <c r="I402"/>
      <c r="J402"/>
    </row>
    <row r="403" spans="1:10" ht="18.75" customHeight="1">
      <c r="A403" s="42"/>
      <c r="B403" s="85"/>
      <c r="C403" s="90"/>
      <c r="G403" s="119"/>
      <c r="H403" s="62"/>
      <c r="I403"/>
      <c r="J403"/>
    </row>
    <row r="404" spans="2:10" ht="18.75" customHeight="1">
      <c r="B404" s="85"/>
      <c r="C404" s="90"/>
      <c r="G404" s="119"/>
      <c r="H404" s="62"/>
      <c r="I404"/>
      <c r="J404"/>
    </row>
    <row r="405" spans="2:10" ht="18.75" customHeight="1">
      <c r="B405" s="85"/>
      <c r="C405" s="90"/>
      <c r="G405" s="119"/>
      <c r="H405" s="62"/>
      <c r="I405"/>
      <c r="J405"/>
    </row>
    <row r="406" spans="2:10" ht="48" customHeight="1">
      <c r="B406" s="85"/>
      <c r="C406" s="90"/>
      <c r="G406" s="119"/>
      <c r="H406" s="62"/>
      <c r="I406"/>
      <c r="J406"/>
    </row>
    <row r="407" spans="2:10" ht="18.75" customHeight="1">
      <c r="B407" s="85"/>
      <c r="C407" s="90"/>
      <c r="G407" s="119"/>
      <c r="H407" s="62"/>
      <c r="I407"/>
      <c r="J407"/>
    </row>
    <row r="408" spans="2:10" ht="18.75" customHeight="1">
      <c r="B408" s="85"/>
      <c r="C408" s="90"/>
      <c r="G408" s="119"/>
      <c r="H408" s="62"/>
      <c r="I408"/>
      <c r="J408"/>
    </row>
    <row r="409" spans="2:10" ht="18.75" customHeight="1">
      <c r="B409" s="85"/>
      <c r="C409" s="90"/>
      <c r="G409" s="119"/>
      <c r="H409" s="62"/>
      <c r="I409"/>
      <c r="J409"/>
    </row>
    <row r="410" spans="2:10" ht="18.75" customHeight="1">
      <c r="B410" s="86"/>
      <c r="C410" s="91"/>
      <c r="G410" s="120"/>
      <c r="H410" s="63"/>
      <c r="I410"/>
      <c r="J410"/>
    </row>
    <row r="411" spans="2:10" ht="18.75" customHeight="1">
      <c r="B411" s="85"/>
      <c r="C411" s="90"/>
      <c r="G411" s="119"/>
      <c r="H411" s="62"/>
      <c r="I411"/>
      <c r="J411"/>
    </row>
    <row r="412" spans="2:10" ht="18.75" customHeight="1">
      <c r="B412" s="85"/>
      <c r="C412" s="90"/>
      <c r="G412" s="119"/>
      <c r="H412" s="62"/>
      <c r="I412"/>
      <c r="J412"/>
    </row>
    <row r="413" spans="2:10" ht="18.75" customHeight="1">
      <c r="B413" s="85"/>
      <c r="C413" s="90"/>
      <c r="G413" s="119"/>
      <c r="H413" s="62"/>
      <c r="I413"/>
      <c r="J413"/>
    </row>
    <row r="414" spans="7:10" ht="15.75">
      <c r="G414" s="121"/>
      <c r="H414" s="64"/>
      <c r="I414"/>
      <c r="J414"/>
    </row>
    <row r="415" spans="7:10" ht="18.75" customHeight="1">
      <c r="G415" s="121"/>
      <c r="H415" s="64"/>
      <c r="I415"/>
      <c r="J415"/>
    </row>
    <row r="416" spans="1:10" ht="18.75" customHeight="1">
      <c r="A416"/>
      <c r="B416" s="87"/>
      <c r="C416" s="87"/>
      <c r="E416" s="127"/>
      <c r="F416"/>
      <c r="G416" s="121"/>
      <c r="H416" s="64"/>
      <c r="I416"/>
      <c r="J416"/>
    </row>
    <row r="417" spans="1:10" ht="18.75" customHeight="1">
      <c r="A417"/>
      <c r="B417" s="87"/>
      <c r="C417" s="87"/>
      <c r="E417" s="127"/>
      <c r="F417"/>
      <c r="G417" s="121"/>
      <c r="H417" s="64"/>
      <c r="I417"/>
      <c r="J417"/>
    </row>
    <row r="418" spans="1:10" ht="15.75">
      <c r="A418"/>
      <c r="B418" s="87"/>
      <c r="C418" s="87"/>
      <c r="E418" s="127"/>
      <c r="F418"/>
      <c r="G418" s="121"/>
      <c r="H418" s="64"/>
      <c r="I418"/>
      <c r="J418"/>
    </row>
  </sheetData>
  <sheetProtection/>
  <autoFilter ref="A11:J384"/>
  <mergeCells count="223">
    <mergeCell ref="A216:A218"/>
    <mergeCell ref="B216:B218"/>
    <mergeCell ref="C216:C218"/>
    <mergeCell ref="B236:B237"/>
    <mergeCell ref="C236:C237"/>
    <mergeCell ref="C250:C251"/>
    <mergeCell ref="B250:B251"/>
    <mergeCell ref="A250:A251"/>
    <mergeCell ref="C224:C226"/>
    <mergeCell ref="B224:B226"/>
    <mergeCell ref="A224:A226"/>
    <mergeCell ref="B227:B229"/>
    <mergeCell ref="C227:C229"/>
    <mergeCell ref="A227:A229"/>
    <mergeCell ref="A157:A158"/>
    <mergeCell ref="A189:D189"/>
    <mergeCell ref="C219:C220"/>
    <mergeCell ref="A190:D190"/>
    <mergeCell ref="B219:B220"/>
    <mergeCell ref="B213:B214"/>
    <mergeCell ref="A136:A137"/>
    <mergeCell ref="A156:D156"/>
    <mergeCell ref="A145:D145"/>
    <mergeCell ref="B152:B153"/>
    <mergeCell ref="C152:C153"/>
    <mergeCell ref="C159:C160"/>
    <mergeCell ref="C130:C144"/>
    <mergeCell ref="C262:C263"/>
    <mergeCell ref="A5:B5"/>
    <mergeCell ref="A74:A76"/>
    <mergeCell ref="A174:A175"/>
    <mergeCell ref="B64:B66"/>
    <mergeCell ref="A107:D107"/>
    <mergeCell ref="B157:B158"/>
    <mergeCell ref="C157:C158"/>
    <mergeCell ref="B174:B175"/>
    <mergeCell ref="C174:C175"/>
    <mergeCell ref="A312:A315"/>
    <mergeCell ref="A308:A311"/>
    <mergeCell ref="A287:A288"/>
    <mergeCell ref="A335:D335"/>
    <mergeCell ref="A262:A263"/>
    <mergeCell ref="C301:C302"/>
    <mergeCell ref="B276:B277"/>
    <mergeCell ref="B262:B263"/>
    <mergeCell ref="B303:B305"/>
    <mergeCell ref="C303:C305"/>
    <mergeCell ref="A256:A257"/>
    <mergeCell ref="B287:B288"/>
    <mergeCell ref="B273:B274"/>
    <mergeCell ref="A273:A274"/>
    <mergeCell ref="C287:C288"/>
    <mergeCell ref="C256:C257"/>
    <mergeCell ref="A267:A269"/>
    <mergeCell ref="C273:C274"/>
    <mergeCell ref="A276:A277"/>
    <mergeCell ref="B256:B257"/>
    <mergeCell ref="A182:D182"/>
    <mergeCell ref="C209:C210"/>
    <mergeCell ref="C195:C196"/>
    <mergeCell ref="B195:B196"/>
    <mergeCell ref="C243:C244"/>
    <mergeCell ref="B240:B241"/>
    <mergeCell ref="A219:A220"/>
    <mergeCell ref="B209:B210"/>
    <mergeCell ref="A213:A214"/>
    <mergeCell ref="A209:A210"/>
    <mergeCell ref="A230:D230"/>
    <mergeCell ref="A243:A244"/>
    <mergeCell ref="B243:B244"/>
    <mergeCell ref="C240:C241"/>
    <mergeCell ref="B248:B249"/>
    <mergeCell ref="A245:A246"/>
    <mergeCell ref="A248:A249"/>
    <mergeCell ref="B20:B23"/>
    <mergeCell ref="C358:C359"/>
    <mergeCell ref="B317:B318"/>
    <mergeCell ref="A356:B356"/>
    <mergeCell ref="A341:D341"/>
    <mergeCell ref="A317:A318"/>
    <mergeCell ref="A350:D350"/>
    <mergeCell ref="C317:C318"/>
    <mergeCell ref="A348:A349"/>
    <mergeCell ref="A342:A343"/>
    <mergeCell ref="B51:B54"/>
    <mergeCell ref="A15:A16"/>
    <mergeCell ref="B159:B160"/>
    <mergeCell ref="A159:A160"/>
    <mergeCell ref="A152:A153"/>
    <mergeCell ref="A151:D151"/>
    <mergeCell ref="C15:C16"/>
    <mergeCell ref="A35:D35"/>
    <mergeCell ref="A20:A23"/>
    <mergeCell ref="C20:C23"/>
    <mergeCell ref="A9:G9"/>
    <mergeCell ref="B15:B16"/>
    <mergeCell ref="A7:G7"/>
    <mergeCell ref="A129:D129"/>
    <mergeCell ref="A58:A59"/>
    <mergeCell ref="C58:C59"/>
    <mergeCell ref="B58:B59"/>
    <mergeCell ref="C53:C54"/>
    <mergeCell ref="A13:D13"/>
    <mergeCell ref="A51:A54"/>
    <mergeCell ref="A301:A302"/>
    <mergeCell ref="A299:A300"/>
    <mergeCell ref="A290:D290"/>
    <mergeCell ref="A240:A241"/>
    <mergeCell ref="A233:D233"/>
    <mergeCell ref="B267:B269"/>
    <mergeCell ref="C299:C300"/>
    <mergeCell ref="A260:D260"/>
    <mergeCell ref="A271:A272"/>
    <mergeCell ref="B254:B255"/>
    <mergeCell ref="C213:C214"/>
    <mergeCell ref="C245:C246"/>
    <mergeCell ref="B245:B246"/>
    <mergeCell ref="G402:H402"/>
    <mergeCell ref="G398:H398"/>
    <mergeCell ref="C366:C370"/>
    <mergeCell ref="A372:D372"/>
    <mergeCell ref="A369:A370"/>
    <mergeCell ref="B369:B370"/>
    <mergeCell ref="C248:C249"/>
    <mergeCell ref="A84:D84"/>
    <mergeCell ref="B85:B86"/>
    <mergeCell ref="A133:A134"/>
    <mergeCell ref="B374:B375"/>
    <mergeCell ref="C374:C375"/>
    <mergeCell ref="B367:B368"/>
    <mergeCell ref="B87:B88"/>
    <mergeCell ref="B348:B349"/>
    <mergeCell ref="A351:B351"/>
    <mergeCell ref="B360:B361"/>
    <mergeCell ref="B312:B315"/>
    <mergeCell ref="C267:C269"/>
    <mergeCell ref="C308:C311"/>
    <mergeCell ref="C276:C277"/>
    <mergeCell ref="C312:C315"/>
    <mergeCell ref="B301:B302"/>
    <mergeCell ref="B299:B300"/>
    <mergeCell ref="B308:B311"/>
    <mergeCell ref="B271:B272"/>
    <mergeCell ref="C271:C272"/>
    <mergeCell ref="A316:D316"/>
    <mergeCell ref="K373:K375"/>
    <mergeCell ref="K371:K372"/>
    <mergeCell ref="C352:C354"/>
    <mergeCell ref="C348:C349"/>
    <mergeCell ref="B342:B343"/>
    <mergeCell ref="A367:A368"/>
    <mergeCell ref="A360:A361"/>
    <mergeCell ref="C327:C328"/>
    <mergeCell ref="B398:C398"/>
    <mergeCell ref="B402:C402"/>
    <mergeCell ref="A391:B391"/>
    <mergeCell ref="A254:A255"/>
    <mergeCell ref="A379:A380"/>
    <mergeCell ref="B379:B380"/>
    <mergeCell ref="A377:D377"/>
    <mergeCell ref="C379:C380"/>
    <mergeCell ref="C254:C255"/>
    <mergeCell ref="A374:A375"/>
    <mergeCell ref="C74:C76"/>
    <mergeCell ref="A60:D60"/>
    <mergeCell ref="A146:D146"/>
    <mergeCell ref="A64:A66"/>
    <mergeCell ref="A85:A86"/>
    <mergeCell ref="C103:C106"/>
    <mergeCell ref="B136:B137"/>
    <mergeCell ref="B133:B134"/>
    <mergeCell ref="C85:C90"/>
    <mergeCell ref="C114:C115"/>
    <mergeCell ref="A101:A102"/>
    <mergeCell ref="A99:A100"/>
    <mergeCell ref="C99:C102"/>
    <mergeCell ref="C30:C31"/>
    <mergeCell ref="B30:B31"/>
    <mergeCell ref="A30:A31"/>
    <mergeCell ref="C77:C82"/>
    <mergeCell ref="C67:C72"/>
    <mergeCell ref="B70:B72"/>
    <mergeCell ref="A70:A72"/>
    <mergeCell ref="C125:C127"/>
    <mergeCell ref="B180:B181"/>
    <mergeCell ref="C180:C181"/>
    <mergeCell ref="A180:A181"/>
    <mergeCell ref="C165:C169"/>
    <mergeCell ref="B97:B98"/>
    <mergeCell ref="A97:A98"/>
    <mergeCell ref="C97:C98"/>
    <mergeCell ref="B99:B100"/>
    <mergeCell ref="B101:B102"/>
    <mergeCell ref="B325:B326"/>
    <mergeCell ref="C325:C326"/>
    <mergeCell ref="A325:A326"/>
    <mergeCell ref="B327:B328"/>
    <mergeCell ref="B278:B279"/>
    <mergeCell ref="A278:A279"/>
    <mergeCell ref="C278:C279"/>
    <mergeCell ref="B291:B293"/>
    <mergeCell ref="C291:C293"/>
    <mergeCell ref="A291:A293"/>
    <mergeCell ref="A329:A330"/>
    <mergeCell ref="B338:B339"/>
    <mergeCell ref="A338:A339"/>
    <mergeCell ref="C338:C339"/>
    <mergeCell ref="A303:A305"/>
    <mergeCell ref="B294:B295"/>
    <mergeCell ref="A294:A295"/>
    <mergeCell ref="C294:C295"/>
    <mergeCell ref="B332:B333"/>
    <mergeCell ref="C332:C333"/>
    <mergeCell ref="C360:C365"/>
    <mergeCell ref="B381:B382"/>
    <mergeCell ref="C381:C382"/>
    <mergeCell ref="A381:A382"/>
    <mergeCell ref="C109:C112"/>
    <mergeCell ref="C120:C124"/>
    <mergeCell ref="A236:A237"/>
    <mergeCell ref="B329:B330"/>
    <mergeCell ref="C329:C330"/>
    <mergeCell ref="A327:A328"/>
  </mergeCells>
  <hyperlinks>
    <hyperlink ref="B3" r:id="rId1" display="ribav@mail.ru"/>
    <hyperlink ref="B4" r:id="rId2" display="www.ribav.ru"/>
  </hyperlinks>
  <printOptions/>
  <pageMargins left="0.3543307086614173" right="0.15748031496062992" top="0.2755905511811024" bottom="0.3937007874015748" header="0.5118110236220472" footer="0.5118110236220472"/>
  <pageSetup fitToHeight="11" fitToWidth="1" horizontalDpi="600" verticalDpi="600" orientation="portrait" paperSize="9" scale="4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Serg1</cp:lastModifiedBy>
  <cp:lastPrinted>2017-05-15T06:24:28Z</cp:lastPrinted>
  <dcterms:created xsi:type="dcterms:W3CDTF">1996-10-08T23:32:33Z</dcterms:created>
  <dcterms:modified xsi:type="dcterms:W3CDTF">2020-12-24T13:23:31Z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